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mpinedar\Desktop\2025\24. Informe de Ley SCI 2025\Evaluación SCI\"/>
    </mc:Choice>
  </mc:AlternateContent>
  <xr:revisionPtr revIDLastSave="0" documentId="13_ncr:1_{B7F0E647-95B5-4E20-AC49-98C060277CA8}" xr6:coauthVersionLast="47" xr6:coauthVersionMax="47" xr10:uidLastSave="{00000000-0000-0000-0000-000000000000}"/>
  <bookViews>
    <workbookView xWindow="-108" yWindow="-108" windowWidth="23256" windowHeight="12576" xr2:uid="{73498A6C-4187-449E-926E-6A177CE11974}"/>
  </bookViews>
  <sheets>
    <sheet name="Conclusiones"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2" l="1"/>
  <c r="G33" i="2"/>
  <c r="E33" i="2"/>
  <c r="G31" i="2"/>
  <c r="O31" i="2" s="1"/>
  <c r="E31" i="2"/>
  <c r="G29" i="2"/>
  <c r="O29" i="2" s="1"/>
  <c r="E29" i="2"/>
  <c r="O27" i="2"/>
  <c r="G27" i="2"/>
  <c r="E27" i="2"/>
  <c r="G25" i="2"/>
  <c r="O25" i="2" s="1"/>
  <c r="E25" i="2"/>
  <c r="M7" i="2"/>
</calcChain>
</file>

<file path=xl/sharedStrings.xml><?xml version="1.0" encoding="utf-8"?>
<sst xmlns="http://schemas.openxmlformats.org/spreadsheetml/2006/main" count="37" uniqueCount="36">
  <si>
    <t>Nombre de la Entidad:</t>
  </si>
  <si>
    <t>ALCALDÍA MAYOR DE CARTAGENA DE INDIAS</t>
  </si>
  <si>
    <t>Periodo Evaluado:</t>
  </si>
  <si>
    <t>PRIMER SEMESTRE 2025</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</si>
  <si>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</si>
  <si>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</si>
  <si>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</si>
  <si>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</si>
  <si>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¿Es efectivo el sistema de control interno para los objetivos evaluados? (Si/No) (Justifique su respuesta):</t>
  </si>
  <si>
    <t>No</t>
  </si>
  <si>
    <t>El Sistema de Control Interno no resulta efectivo, conforme a lo descrito anteriormente. Si bien ha permitido identificar debilidades en el cumplimiento del Modelo Estándar de Control Interno (MECI), no se han establecido acciones de control efectivas para corregirlas, por el contrario, se evidencia una desconexión entre la operatividad de las líneas de defensa (esquema de responsabilidades) y la estructura de control (Componentes), lo cual limita su capacidad para garantizar el adecuado funcionamiento del sistema.</t>
  </si>
  <si>
    <t>La entidad cuenta dentro de su Sistema de Control Interno, con una institucionalidad (Líneas de defensa)  que le permita la toma de decisiones frente al control (Si/No) (Justifique su respuesta):</t>
  </si>
  <si>
    <t>La entidad, a través de su Política de Administración de Riesgos, estableció el esquema de las líneas de defensa y define sus responsabilidades en relación con las acciones de control, monitoreo y comunicación. No obstante, se evidencian debilidades en su funcionamiento, especialmente en la operatividad de las líneas estratégica, primera y segunda, como se ha señalado en los apartados anteriores. Adicionalmente, se observó que la primera línea y algunas áreas correspondientes a la segunda línea de defensa carecen de evaluaciones concurrentes o autoevaluaciones, lo que representa una debilidad significativa en el aseguramiento del Sistema de Control Interno.
Por tanto, es necesario verificar que los lineamientos establecidos en la Política de Administración de Riesgos se implementen efectivamente en todos los procesos y niveles de la entidad.</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</si>
  <si>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</si>
  <si>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</si>
  <si>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</si>
  <si>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</si>
  <si>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</si>
  <si>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</si>
  <si>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</si>
  <si>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</si>
  <si>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1"/>
        <rFont val="Arial"/>
        <family val="2"/>
      </rPr>
      <t>FORTALEZAS:</t>
    </r>
    <r>
      <rPr>
        <sz val="11"/>
        <rFont val="Arial"/>
        <family val="2"/>
      </rPr>
      <t xml:space="preserve">
1. La entidad a través del liderazgo de la Dirección de Talento Humano a fortalecido y fomentado la implementación del Código de Integridad.
2. Se mantuvieron y fomentaron los mecanismos de manejo de conflictos de interés.
3. La 3era línea de defensa evaluó los riesgos de corrupción, en la cual se vieron reflejadas las acciones transversales de integridad.
4. Se cuenta con líneas de denuncia y se observó la divulgación a nivel interno y externo.
5. La entidad analizó la información asociada con la generación de reportes financieros, para la toma de decisiones. 
6. El Comité Institucional de Coordinación de Control aprobó el PAEI 2025. A partir de los reportes presentados por la 3er línea de defensa (OACI) realizaron seguimiento y tomaron decisiones. 
7. La entidad evidenció la evaluación de la permanencia del personal.
</t>
    </r>
    <r>
      <rPr>
        <b/>
        <sz val="11"/>
        <rFont val="Arial"/>
        <family val="2"/>
      </rPr>
      <t xml:space="preserve">DEBILIDADES: 
</t>
    </r>
    <r>
      <rPr>
        <sz val="11"/>
        <rFont val="Arial"/>
        <family val="2"/>
      </rPr>
      <t xml:space="preserve">
1. Pese a que la entidad cuenta con el PIC, se sigue manteniendo la falta de evaluación de su impacto y de las actividades relacionadas con el ingreso y retiro del personal.
2. No se evidenció que la 1era y todas las 2das líneas de defensa realizaran evaluación de la planeación estratégica frente a la necesidad de recursos y cambios en el entorno que pudieran afectar el cumplimiento de los objetivos.
3. No se evidenció que se estuviera ejecutando en toda la entidad mecanismos de detección del uso inadecuado de información privilegiada.
4. Se mantiene la usencia de divulgación sobre el desarrollo y mantenimiento del control interno.
5. Aunque la segunda línea de defensa (Planeación) realiza el monitoreo de los riesgos de gestión y corrupción, no se evidenció una verificación del diseño ni de la ejecución de los controles, así como tampoco un proceso de retroalimentación hacia los líderes de proceso (primera línea de defensa). Esta acción es fundamental para que dichos líderes puedan tomar decisiones orientadas a la mejora continua.
6. No se evidenció que todas las primeras líneas de defensa realizaran evaluaciones (autoevaluaciones) a partir de los cambios de los procesos, procedimientos u otras herramientas a fin de garantizar su adecuada formulación y afectación frente a la gestión del riesgo.</t>
    </r>
  </si>
  <si>
    <r>
      <rPr>
        <b/>
        <sz val="11"/>
        <rFont val="Arial"/>
        <family val="2"/>
      </rPr>
      <t xml:space="preserve">
FORTALEZAS:</t>
    </r>
    <r>
      <rPr>
        <sz val="11"/>
        <rFont val="Arial"/>
        <family val="2"/>
      </rPr>
      <t xml:space="preserve">
1. La entidad avanzó en la implementación del Código de Integridad.
2. Se mantuvieron los mecanismos de manejo de conflictos de interés.
3. Se cuenta con Política de gestión documental y se adoptó el Programa de Gestión Documental, presentando avances positivos para la entidad.
4. La 3era línea de defensa evaluó los riesgos de corrupción, en la cual se vieron reflejadas las acciones transversales de integridad.
5. Se cuenta con líneas de denuncia.
6. La entidad analizó la información asociada con la generación de reportes financieros, para la toma de decisiones.
7. El Comité Institucional de Coordinación de Control aprobó el PAEI 2024. A partir de los reportes presentados por la 3er línea de defensa (OACI) realizaron seguimiento y tomaron decisiones. 
</t>
    </r>
    <r>
      <rPr>
        <b/>
        <sz val="11"/>
        <rFont val="Arial"/>
        <family val="2"/>
      </rPr>
      <t xml:space="preserve">DEBILIDADES: </t>
    </r>
    <r>
      <rPr>
        <sz val="11"/>
        <rFont val="Arial"/>
        <family val="2"/>
      </rPr>
      <t xml:space="preserve">
1. Falta de evaluación de impacto del PIC y de las actividades relacionadas con el ingreso y retiro del personal.
2. No se evidenció que la 1era y todas las 2das  líneas de defensa realizaran evaluación de la planeación estratégica frente a la necesidad de recursos y cambios en el entorno que pudieran afectar el cumplimiento de los objetivos.
3. No se evidenció que se estuviera ejecutando en toda la entidad mecanismos de detección del uso inadecuado de información privilegiada.
4. Falta de divulgación sobre el desarrollo y mantenimiento del control interno.
5. Falta de verificación al grado de implementación de los lineamientos establecidos en la Política de administración de riesgos referentes a los estándares de reporte, periodicidad y responsables frente a los diferentes temas críticos de la entidad, por parte de la 2da línea de defensa.
6. No se evidenció que se analice la información suministrada por la 2da línea de defensa (planeación), con el fin de garantizar el cumplimiento de las metas y /os objetivos.
7. No se evidenció que todas las primeras líneas de defensa realizaran evaluaciones (autoevaluaciones) a partir de los cambios de los procesos, procedimientos u otras herramientas a fin de garantizar su adecuada formulación y afectación frente a la gestión del riesgo.
</t>
    </r>
  </si>
  <si>
    <t>Evaluación de riesgos</t>
  </si>
  <si>
    <r>
      <rPr>
        <b/>
        <sz val="11"/>
        <color theme="1"/>
        <rFont val="Arial"/>
        <family val="2"/>
      </rPr>
      <t>FORTALEZAS:</t>
    </r>
    <r>
      <rPr>
        <sz val="11"/>
        <color theme="1"/>
        <rFont val="Arial"/>
        <family val="2"/>
      </rPr>
      <t xml:space="preserve">
1.	Conforme a la Política de Administración del Riesgo, la 2da línea de defensa (Planeación) realiza alerta a los líderes de procesos sobre el seguimiento y monitoreo de los riesgos de gestión y corrupción.
2.	Se actualizó la Política de Administración del Riesgo y se incluyó directrices   frente a las áreas tercerizadas u otras instancias que afecten la prestación de servicio. en la Política de Administración de Riesgos de la Entidad.
</t>
    </r>
    <r>
      <rPr>
        <b/>
        <sz val="11"/>
        <color theme="1"/>
        <rFont val="Arial"/>
        <family val="2"/>
      </rPr>
      <t xml:space="preserve">DEBILIDADES: </t>
    </r>
    <r>
      <rPr>
        <sz val="11"/>
        <color theme="1"/>
        <rFont val="Arial"/>
        <family val="2"/>
      </rPr>
      <t xml:space="preserve">
1. No todos los líderes de proceso evidenciaron una adecuada articulación entre los objetivos estratégicos y los objetivos operativos. Por otra parte, algunos objetivos que sí presentan articulación carecen de ciertas características propias del enfoque SMART (específicos, medibles, alcanzables, relevantes y delimitados en el tiempo), lo cual limita su efectividad en el seguimiento y evaluación del desempeño.
2. No todas las primeras líneas de defensa evidenciaron el seguimiento de los riesgos de gestión, acorde con las directrices establecidas en a la Política Distrital de Administración de Riesgos.
3. La 2da línea de defensa (Planeación) no evidenció la consolidación integra de los riesgos de gestión institucional.
4. En el cumplimiento de las acciones de intervención (acciones de mejora, propuestas en los planes de mejoramiento) ante riesgos materializados (observaciones), detectados de la evaluación independiente 
5. Carencia de autoevaluaciones por parte de la primera y segunda líneas de defensa en referencia a los controles que ejercen para administrar sus riesgos y así contribuir en la definición en los cursos de acción apropiados para la mejora. 
6. No se evidenció que todos los líderes de procesos periódicamente evaluaran los objetivos establecidos para asegurar que estos continuaran siendo consistentes y apropiados para la entidad.
7.  La entidad sigue sin identificar posibles actos de corrupción para los programas y/o proyectos, a partir del análisis de su entorno interno y externo.
8. Incumplimiento en las acciones de mejora propuestas por algunos procesos, producto de la evaluación independiente que desarrolló la 3ra línea de defensa.
9. No todos los líderes de procesos evidenciaron el análisis (DOFA) del impacto sobre el control interno por cambios en los diferentes niveles organizacionales.</t>
    </r>
  </si>
  <si>
    <r>
      <rPr>
        <b/>
        <sz val="11"/>
        <color theme="1"/>
        <rFont val="Arial"/>
        <family val="2"/>
      </rPr>
      <t>FORTALEZAS:</t>
    </r>
    <r>
      <rPr>
        <b/>
        <sz val="11"/>
        <rFont val="Arial"/>
        <family val="2"/>
      </rPr>
      <t xml:space="preserve">
1.	</t>
    </r>
    <r>
      <rPr>
        <sz val="11"/>
        <rFont val="Arial"/>
        <family val="2"/>
      </rPr>
      <t>La 2da línea de defensa (Planeación) presentó avance en el monitoreo de los riesgos de corrupción.</t>
    </r>
    <r>
      <rPr>
        <sz val="11"/>
        <color theme="1"/>
        <rFont val="Arial"/>
        <family val="2"/>
      </rPr>
      <t xml:space="preserve">
</t>
    </r>
    <r>
      <rPr>
        <b/>
        <sz val="11"/>
        <color theme="1"/>
        <rFont val="Arial"/>
        <family val="2"/>
      </rPr>
      <t>2</t>
    </r>
    <r>
      <rPr>
        <sz val="11"/>
        <color theme="1"/>
        <rFont val="Arial"/>
        <family val="2"/>
      </rPr>
      <t xml:space="preserve">.	La 2da línea de defensa (Gestión documental) realizó seguimientos a las acciones propuestas en los planes de mejoramiento.
</t>
    </r>
    <r>
      <rPr>
        <b/>
        <sz val="11"/>
        <color theme="1"/>
        <rFont val="Arial"/>
        <family val="2"/>
      </rPr>
      <t xml:space="preserve">DEBILIDADES: </t>
    </r>
    <r>
      <rPr>
        <sz val="11"/>
        <color theme="1"/>
        <rFont val="Arial"/>
        <family val="2"/>
      </rPr>
      <t xml:space="preserve">
1. Desarticulación entre el objetivo estratégico (hasta antes de la actualización de la plataforma, hubo un sólo objetivo estratégico) y los objetivos operativos, especialmente, en los procesos de apoyo y algunos estratégicos; así mismo, carecen de algunas características de los objetivos SMART (específicos, medibles, alcanzables, relevantes, delimitados en el tiempo).
2. No todas las primeras líneas de defensa evidenciaron el seguimiento de los </t>
    </r>
    <r>
      <rPr>
        <sz val="11"/>
        <rFont val="Arial"/>
        <family val="2"/>
      </rPr>
      <t xml:space="preserve">riesgos de gestión, </t>
    </r>
    <r>
      <rPr>
        <sz val="11"/>
        <color theme="1"/>
        <rFont val="Arial"/>
        <family val="2"/>
      </rPr>
      <t xml:space="preserve">acorde con las directrices establecidas en a la Política Distrital de Administración de Riesgos.
3. La 2da línea de defensa (Planeación) continúa consolidando </t>
    </r>
    <r>
      <rPr>
        <sz val="11"/>
        <rFont val="Arial"/>
        <family val="2"/>
      </rPr>
      <t xml:space="preserve"> solo los riesgos de corrupción, es decir, no consolidó los riesgos de gestión.</t>
    </r>
    <r>
      <rPr>
        <sz val="11"/>
        <color theme="1"/>
        <rFont val="Arial"/>
        <family val="2"/>
      </rPr>
      <t xml:space="preserve">
4.</t>
    </r>
    <r>
      <rPr>
        <sz val="11"/>
        <color rgb="FFFF0000"/>
        <rFont val="Arial"/>
        <family val="2"/>
      </rPr>
      <t xml:space="preserve"> </t>
    </r>
    <r>
      <rPr>
        <sz val="11"/>
        <rFont val="Arial"/>
        <family val="2"/>
      </rPr>
      <t>En el cumplimiento de las acciones de intervención (acciones de mejora, propuestas en los planes de mejoramiento) ante riesgos materializados (observaciones),</t>
    </r>
    <r>
      <rPr>
        <sz val="11"/>
        <color theme="1"/>
        <rFont val="Arial"/>
        <family val="2"/>
      </rPr>
      <t xml:space="preserve"> detectados de la evaluación independiente 
5 Ausencia de seguimiento a los riesgos aceptados, con el fin de verificar que su condición no hubiera cambiado para realizar los ajustes pertinentes.
6. Carencia de autoevaluaciones por parte de la primera y segunda líneas de defensa en referencia a los controles que ejercen para administrar sus riesgos y así contribuir en la definición en los cursos de acción apropiados para la mejora. 
7. No todos los líderes de procesos analizaron la información suministrada por la 2da línea de defensa, para definir curso de acción apropiados para la</t>
    </r>
    <r>
      <rPr>
        <sz val="11"/>
        <rFont val="Arial"/>
        <family val="2"/>
      </rPr>
      <t xml:space="preserve"> mejora. 
8. No se evidenció que todos los líderes de procesos periódicamente evaluaran los objetivos establecidos para asegurar que estos continuaran siendo consistentes y apropiados para la entidad.</t>
    </r>
    <r>
      <rPr>
        <sz val="11"/>
        <color theme="1"/>
        <rFont val="Arial"/>
        <family val="2"/>
      </rPr>
      <t xml:space="preserve">
9. </t>
    </r>
    <r>
      <rPr>
        <sz val="11"/>
        <rFont val="Arial"/>
        <family val="2"/>
      </rPr>
      <t xml:space="preserve">Se siguen presentado ausencia  de controles  (lineamientos) frente a las áreas tercerizadas u otras instancias que afecten la prestación de servicio. en la Política de Administración de Riesgos de la Entidad.
</t>
    </r>
    <r>
      <rPr>
        <sz val="11"/>
        <color theme="1"/>
        <rFont val="Arial"/>
        <family val="2"/>
      </rPr>
      <t>10.  La entidad sigue sin identificar posibles actos de corrupción para los programas y/o proyectos, a partir del análisis de su entorno interno y externo.
11. Incumplimiento en las acciones de mejora propuestas por algunos procesos, producto de la evaluación independiente que desarrolló la 3ra línea de defensa.
12. No todos los líderes de procesos evidenciaron el análisis (DOFA) del impacto sobre el control interno por cambios en los diferentes niveles organizacionales.</t>
    </r>
  </si>
  <si>
    <t>Actividades de control</t>
  </si>
  <si>
    <r>
      <rPr>
        <b/>
        <sz val="11"/>
        <color theme="1"/>
        <rFont val="Arial"/>
        <family val="2"/>
      </rPr>
      <t>FORTALEZAS:</t>
    </r>
    <r>
      <rPr>
        <sz val="11"/>
        <color theme="1"/>
        <rFont val="Arial"/>
        <family val="2"/>
      </rPr>
      <t xml:space="preserve">
1.	La entidad mantuvo el control relacionado con la identificación y documentación de las situaciones específicas donde no fue posible segregar adecuadamente las funciones y ejerció controles para mitigar los riesgos.
2.	Se evidenció avances de la articulación entre las normas internacionales ISO y los lineamientos establecidos en el Modelo Integrado de Planeación y Gestión – MIPG.
 3.	La tercera línea de defensa evaluó el diseño y la ejecución de los controles, establecidos por la Alta Dirección.
</t>
    </r>
    <r>
      <rPr>
        <b/>
        <sz val="11"/>
        <color theme="1"/>
        <rFont val="Arial"/>
        <family val="2"/>
      </rPr>
      <t xml:space="preserve">
DEBILIDADES: 
</t>
    </r>
    <r>
      <rPr>
        <sz val="11"/>
        <color theme="1"/>
        <rFont val="Arial"/>
        <family val="2"/>
      </rPr>
      <t xml:space="preserve">
1. Es deficiente la operatividad de las líneas de defensa, especialmente en la 1a y 2da líneas de defensa, frente al esquema de responsabilidades y su funcionamiento.
2. La 1era línea de defensa omite las autoevaluaciones de los procesos, procedimientos, políticas de operación, instructivos, manuales u otras herramientas de control a su cargo.
3. La gestión se mantiene jerarquizada y por funciones y no por procesos.
4. No se evidenció que se establecieran controles para las actividades realizadas por los proveedores de tecnología.</t>
    </r>
  </si>
  <si>
    <r>
      <rPr>
        <b/>
        <sz val="11"/>
        <color theme="1"/>
        <rFont val="Arial"/>
        <family val="2"/>
      </rPr>
      <t>FORTALEZAS:</t>
    </r>
    <r>
      <rPr>
        <sz val="11"/>
        <color theme="1"/>
        <rFont val="Arial"/>
        <family val="2"/>
      </rPr>
      <t xml:space="preserve">
1.	La entidad mantuvo el control relacionado con la identificación y documentación de las situaciones específicas donde no fue posible segregar adecuadamente las funciones y ejerció controles para mitigar los riesgos.
2.	Los procesos que se encuentran certificados por Normas Internacionales (ISO) evidenciaron que se articulan los requisitos de estas normas con los lineamientos establecidos en el Modelo Integrado de Planeación y Gestión – MIPG.
3.	La tercera línea de defensa reportó a la Alta Dirección y líderes de procesos, los resultados de la evaluación independiente. 
4.	La tercera línea de defensa evaluó el diseño y la ejecución de los controles, establecidos por la Alta Dirección.
</t>
    </r>
    <r>
      <rPr>
        <b/>
        <sz val="11"/>
        <color theme="1"/>
        <rFont val="Arial"/>
        <family val="2"/>
      </rPr>
      <t xml:space="preserve">
DEBILIDADES</t>
    </r>
    <r>
      <rPr>
        <sz val="11"/>
        <color theme="1"/>
        <rFont val="Arial"/>
        <family val="2"/>
      </rPr>
      <t>: 
1.</t>
    </r>
    <r>
      <rPr>
        <sz val="11"/>
        <rFont val="Arial"/>
        <family val="2"/>
      </rPr>
      <t xml:space="preserve"> Es deficiente la operatividad de las líneas de defensa, especialmente en la 1a y 2da líneas de defensa,  frente al esquema de responsabilidades y su funcionamiento.
2. La 1era línea de defensa omite las autoevaluaciones de los procesos, procedimientos, políticas de operación, instructivos, manuales u otras herramientas de control a su cargo.
3. La gestión se mantiene jerarquizada y por funciones y no por procesos..
4. En el cumplimiento del lineamiento de monitoreo y reporte que debe hacer la 1era línea de defensa de acuerdo con la periodicidad establecida en la Política Distrital de Administración de Riesgos, ya que no todos los líderes de procesos evidenciaron su reporte frente a los riesgos de gestión.
7. No se evidenció que se establecieran controles para las actividades realizadas por los proveedores de tecnología.</t>
    </r>
  </si>
  <si>
    <t>Información y comunicación</t>
  </si>
  <si>
    <r>
      <rPr>
        <b/>
        <sz val="11"/>
        <color theme="1"/>
        <rFont val="Arial"/>
        <family val="2"/>
      </rPr>
      <t>FORTALEZAS:</t>
    </r>
    <r>
      <rPr>
        <sz val="11"/>
        <color theme="1"/>
        <rFont val="Arial"/>
        <family val="2"/>
      </rPr>
      <t xml:space="preserve">
1.	La Alta Dirección actualizó la plataforma estratégica y la divulgó al interior de la entidad, con el propósito de que los objetivos operativos se alinearan a esta.
2.	La entidad estableció acciones de control frente a la asignación de roles y responsabilidades, para la administración de la información.
3.	Se divulgó los canales diseñados para la información interna y externa para la denuncia anónima o confidencial. 
4.	Se contó con canales externos de comunicación definidos.
</t>
    </r>
    <r>
      <rPr>
        <b/>
        <sz val="11"/>
        <color theme="1"/>
        <rFont val="Arial"/>
        <family val="2"/>
      </rPr>
      <t xml:space="preserve">
DEBILIDADES: 
</t>
    </r>
    <r>
      <rPr>
        <sz val="11"/>
        <color theme="1"/>
        <rFont val="Arial"/>
        <family val="2"/>
      </rPr>
      <t xml:space="preserve">
1. Aunque la entidad contó con inventario de la información, no ha implementado las tablas de retención documental.
2. La entidad continuó considerando parcialmente las fuentes de información internas y externas para la captura y procesamiento posterior de información clave para la consecución de metas y objetivos, dado que no todos los líderes de proceso respondieron este lineamiento.
3. No todos los líderes realizan análisis de resultados de percepción por parte de los usuarios y grupos de valor.
4. Si bien la entidad ha adelantado actividades de control sobre la integridad, confidencialidad y disponibilidad de los datos e información definidos como relevantes, las evidencias aportadas por los líderes ("Gestión informática y Gestión documental)" son insuficientes para definir que toda la entidad haya implementado de manera consistente este lineamiento. 
5.	No se cuenta con autoevaluaciones de los canales de comunicaciones externas
</t>
    </r>
  </si>
  <si>
    <r>
      <rPr>
        <b/>
        <sz val="11"/>
        <rFont val="Arial"/>
        <family val="2"/>
      </rPr>
      <t>FORTALEZAS:</t>
    </r>
    <r>
      <rPr>
        <sz val="11"/>
        <rFont val="Arial"/>
        <family val="2"/>
      </rPr>
      <t xml:space="preserve">
1. La Alta Dirección diseñó mecanismos que permiten dar a conocer los objetivos y metas estratégicas. 
2. La entidad estableció acciones de control frente a la asignación de roles y responsabilidades, para la administración de la información.
3. Se diseñaron canales de información interna para la denuncia anónima o confidencial. 
4. Se contó con canales externos de comunicación definidos.
5. Se mantuvieron los mecanismos para el manejo de la información entrante y saliente.
</t>
    </r>
    <r>
      <rPr>
        <b/>
        <sz val="11"/>
        <rFont val="Arial"/>
        <family val="2"/>
      </rPr>
      <t xml:space="preserve">
DEBILIDADES: 
</t>
    </r>
    <r>
      <rPr>
        <sz val="11"/>
        <rFont val="Arial"/>
        <family val="2"/>
      </rPr>
      <t xml:space="preserve">
1. Aunque la entidad contó con inventario de la información, no ha implemnetado las tablas de retención documental.
2. La entidad continuó considerando parcialmente las fuentes de información internas y externas para la captura y procesamiento posterior de información clave para la consecución de metas y objetivos, dado que no todos los líderes de proceso respondieron este lineamiento.
3. Ineficiencia en las líneas de defensa para evaluar (autoevaluación) la efectividad de los canales de comunicación. (1era y 2da línea de defensa).
4. No todos los líderes realizan análisis de resultados de percepción por parte de los usuarios y grupos de valor.
5. Si bien la entidad ha adelantado actividades de control sobre la integridad, confidencialidad y disponibilidad de los datos e información definidos como relevantes, </t>
    </r>
    <r>
      <rPr>
        <sz val="11"/>
        <color rgb="FFFF0000"/>
        <rFont val="Arial"/>
        <family val="2"/>
      </rPr>
      <t>l</t>
    </r>
    <r>
      <rPr>
        <sz val="11"/>
        <rFont val="Arial"/>
        <family val="2"/>
      </rPr>
      <t>as evidencias aportadas por los líderes ("Gestión informática y Gestión documental)" son insuficientes para definir que toda la entidad haya implementado de manera consistente este lineamiento. 
6. Carencia de evaluación periódica a los canales de comunicación con partes externas.</t>
    </r>
  </si>
  <si>
    <t xml:space="preserve">Monitoreo </t>
  </si>
  <si>
    <t>FORTALEZAS:
1.	La Oficina Asesora de Control interno, de acuerdo con su Plan Anual de Evaluación Independiente, aprobado por el CICCI, realizó evaluaciones independientes con enfoque de riesgos conforme a la periodicidad establecida.
2.	El Comité Institucional de Coordinación de Control aprobó el PAEI 2025, y a partir de los reportes presentados por la 3er línea de defensa (OACI) realizaron seguimiento y tomaron decisiones. 
3.	 La entidad consideró las evaluaciones externas de organismos de control, de vigilancia y certificadores, que le permitiera tener una mirada independiente de las operaciones.
4.	La 3era línea de defensa evaluó las acciones de mejoras incluidas en los planes de mejoramientos, producto de las auditorías internas, así mismo, a los controles diseñados a los riesgos de corrupción.
DEBILIDADES: 
1.	No se evidenció que todos los líderes reportaran las deficiencias del control interno, producto del monitoreo a los riesgos de gestión.
2.	Ausencia de retroalimentación por parte de la 2da línea de defensa (Planeación), sobre el monitoreo de los riesgos de gestión y corrupción.
3.	No se evidenció que todos los líderes evaluaran los datos proporcionados en las PQRS.
4.	Carencia de la verificación del avance y cumplimiento de las acciones de mejora establecidas en los planes de mejoramiento, producto de las autoevaluaciones (segunda línea de defensa). 
5.	No se evidenció que los líderes consolidaran los informes recibidos de los entes externos de control, con el fin de analizar el impacto sobre el SCI.
6.	Incumplimiento en las acciones de mejora propuestas por la Alta Dirección, producto de la evaluación independiente que desarrolló la 3ra línea de defensa.
7.	La entidad evalúa los informes de gestión frente a los productos y servicios generados por contratación de prestación de servicios, sin embargo, no se evidenció frente a otras modalidades de contrato.</t>
  </si>
  <si>
    <r>
      <rPr>
        <b/>
        <sz val="11"/>
        <rFont val="Arial"/>
        <family val="2"/>
      </rPr>
      <t>FORTALEZAS:</t>
    </r>
    <r>
      <rPr>
        <sz val="11"/>
        <rFont val="Arial"/>
        <family val="2"/>
      </rPr>
      <t xml:space="preserve">
1.	La Oficina Asesora de Control interno, de acuerdo con su Plan Anual de Evaluación Independiente, aprobado por el CICCI, realizó evaluaciones independientes con enfoque de riesgos.
2.	El Comité Institucional de Coordinación de Control aprobó el PAEI 2024,  a partir de los reportes presentados por la 3er línea de defensa (OACI) realizaron seguimiento y tomaron decisiones. 
3.	 La entidad consideró las evaluaciones externas de organismos de control, de vigilancia y certificadores, que le permitiera tener una mirada independiente de las operaciones.
4.	La 3era línea de defensa evaluó las acciones de mejoras incluidas en los planes de mejoramientos, producto de las auditorías internas.
</t>
    </r>
    <r>
      <rPr>
        <b/>
        <sz val="11"/>
        <rFont val="Arial"/>
        <family val="2"/>
      </rPr>
      <t xml:space="preserve">DEBILIDADES: </t>
    </r>
    <r>
      <rPr>
        <sz val="11"/>
        <rFont val="Arial"/>
        <family val="2"/>
      </rPr>
      <t xml:space="preserve">
1.	No se evidenció que todos los líderes reportaran las deficiencias del control interno, producto del monitoreo a los riesgos de gestión.
2.	Debilidad en el monitoreo y reporte a los seguimientos de los riesgos acorde con la periodicidad establecida en la Política Distrital de Administración de Riesgos
3.	No se evidenció que todos los líderes evaluaran los datos proporcionados en las PQRS.
4.	Carencia de la verificación del avance y cumplimiento de las acciones de mejora establecidas en los planes de mejoramiento, producto de las autoevaluaciones (segunda línea de defensa). 
5.	No se evidenció que los líderes consolidaran los informes recibidos de los entes externos de control, con el fin de analizar el impacto sobre el SCI.
6.	Incumplimiento en las acciones de mejora propuestas por la Alta Dirección, producto de la evaluación independiente que desarrolló la 3ra línea de defensa.
7.	La entidad evalúa los informes de gestión frente a los productos y servicios generados por contratación de prestación de servicios, sin embargo, no se evidenció frente a otras modalidades de contrato.</t>
    </r>
  </si>
  <si>
    <t>Los componentes del Modelo Estándar de Control Interno (MECI) no se encuentran debidamente implementados, ya que no todos los lineamientos de control (componentes) cuentan con actividades diseñadas y documentadas para atender los requisitos mínimos. Además, las actividades existentes no se desarrollan de manera íntegra en toda la entidad y presentan diversas debilidades, entre estas su inadecuada implementación (esquema de líneas de defensa).
Entre los componentes más afectado se encuentran el de ambiente de control, comparado con el periodo inmediatamente anterior y los de actividades de control, evaluación de riesgos e información y comunicación, mantuvieron su bajo rendimiento, es decir, no lograron superar el 60%. A pesar de que existen algunos lineamientos diseñados, estos no se aplican de forma consistente en todos los procesos de la entidad. Esto refleja que persisten falencias en la operatividad del esquema de líneas de defensa, especialmente en la línea estratégica, la primera y la segunda línea. Adicionalmente, se evidencia un desconocimiento o una escasa apropiación de la Política de Control Interno, en la cual se enmarca el MECI.
Esta situación ha derivado en una implementación inadecuada del Sistema de Control Interno, generando incertidumbre sobre su futura efectividad y aseguramiento.
Por lo tanto, se requiere aunar esfuerzos para desarrollar acciones efectivas que permitan cumplir con los lineamientos ausentes y fortalecer los existentes, bajo la aplicación de los principios de autocontrol, autogestión y autorregulación establecidos por el MECI.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</si>
</sst>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Aptos Narrow"/>
      <family val="2"/>
      <scheme val="minor"/>
    </font>
    <font>
      <sz val="10"/>
      <color theme="1"/>
      <name val="Arial"/>
      <family val="2"/>
    </font>
    <font>
      <b/>
      <sz val="20"/>
      <color theme="0"/>
      <name val="Arial Narrow"/>
      <family val="2"/>
    </font>
    <font>
      <b/>
      <sz val="11"/>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0"/>
      <color theme="1"/>
      <name val="Aptos Narrow"/>
      <family val="2"/>
      <scheme val="minor"/>
    </font>
    <font>
      <sz val="11"/>
      <name val="Arial"/>
      <family val="2"/>
    </font>
    <font>
      <b/>
      <sz val="11"/>
      <name val="Arial"/>
      <family val="2"/>
    </font>
    <font>
      <sz val="11"/>
      <color theme="1"/>
      <name val="Arial"/>
      <family val="2"/>
    </font>
    <font>
      <b/>
      <sz val="11"/>
      <color theme="1"/>
      <name val="Arial"/>
      <family val="2"/>
    </font>
    <font>
      <sz val="11"/>
      <color rgb="FFFF0000"/>
      <name val="Arial"/>
      <family val="2"/>
    </font>
    <font>
      <b/>
      <i/>
      <sz val="10"/>
      <name val="Arial"/>
      <family val="2"/>
    </font>
    <font>
      <b/>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92D050"/>
        <bgColor indexed="64"/>
      </patternFill>
    </fill>
    <fill>
      <patternFill patternType="solid">
        <fgColor rgb="FFFFFF00"/>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3">
    <xf numFmtId="0" fontId="0" fillId="0" borderId="0"/>
    <xf numFmtId="0" fontId="1" fillId="0" borderId="0"/>
    <xf numFmtId="0" fontId="19" fillId="0" borderId="0"/>
  </cellStyleXfs>
  <cellXfs count="86">
    <xf numFmtId="0" fontId="0" fillId="0" borderId="0" xfId="0"/>
    <xf numFmtId="0" fontId="1" fillId="2" borderId="0" xfId="1" applyFill="1"/>
    <xf numFmtId="0" fontId="1" fillId="2" borderId="1" xfId="1" applyFill="1" applyBorder="1"/>
    <xf numFmtId="0" fontId="1" fillId="2" borderId="2" xfId="1" applyFill="1" applyBorder="1"/>
    <xf numFmtId="0" fontId="1" fillId="2" borderId="3" xfId="1" applyFill="1" applyBorder="1"/>
    <xf numFmtId="0" fontId="1" fillId="2" borderId="4" xfId="1" applyFill="1" applyBorder="1"/>
    <xf numFmtId="0" fontId="2" fillId="3" borderId="5" xfId="1" applyFont="1" applyFill="1" applyBorder="1" applyAlignment="1">
      <alignment horizontal="center" vertical="center" wrapText="1"/>
    </xf>
    <xf numFmtId="0" fontId="3" fillId="2" borderId="6" xfId="1" applyFont="1" applyFill="1" applyBorder="1" applyAlignment="1" applyProtection="1">
      <alignment horizontal="center" vertical="center"/>
      <protection locked="0"/>
    </xf>
    <xf numFmtId="0" fontId="4" fillId="2" borderId="0" xfId="1" applyFont="1" applyFill="1" applyAlignment="1">
      <alignment horizontal="center"/>
    </xf>
    <xf numFmtId="0" fontId="1" fillId="2" borderId="7" xfId="1" applyFill="1" applyBorder="1"/>
    <xf numFmtId="0" fontId="2" fillId="3" borderId="8" xfId="1" applyFont="1" applyFill="1" applyBorder="1" applyAlignment="1">
      <alignment horizontal="center" vertical="center" wrapText="1"/>
    </xf>
    <xf numFmtId="0" fontId="2" fillId="3" borderId="6" xfId="1" applyFont="1" applyFill="1" applyBorder="1" applyAlignment="1">
      <alignment horizontal="center" vertical="center"/>
    </xf>
    <xf numFmtId="164" fontId="3" fillId="2" borderId="9" xfId="1" applyNumberFormat="1" applyFont="1" applyFill="1" applyBorder="1" applyAlignment="1" applyProtection="1">
      <alignment horizontal="center" vertical="center"/>
      <protection locked="0"/>
    </xf>
    <xf numFmtId="164" fontId="3" fillId="2" borderId="10" xfId="1" applyNumberFormat="1" applyFont="1" applyFill="1" applyBorder="1" applyAlignment="1" applyProtection="1">
      <alignment horizontal="center" vertical="center"/>
      <protection locked="0"/>
    </xf>
    <xf numFmtId="164" fontId="3" fillId="2" borderId="11" xfId="1" applyNumberFormat="1" applyFont="1" applyFill="1" applyBorder="1" applyAlignment="1" applyProtection="1">
      <alignment horizontal="center" vertical="center"/>
      <protection locked="0"/>
    </xf>
    <xf numFmtId="164" fontId="4" fillId="2" borderId="0" xfId="1" applyNumberFormat="1" applyFont="1" applyFill="1" applyAlignment="1">
      <alignment horizontal="center"/>
    </xf>
    <xf numFmtId="0" fontId="5" fillId="2" borderId="0" xfId="1" applyFont="1" applyFill="1" applyAlignment="1">
      <alignment vertical="center"/>
    </xf>
    <xf numFmtId="0" fontId="6" fillId="3" borderId="12"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9" fontId="7" fillId="3" borderId="15" xfId="1" applyNumberFormat="1" applyFont="1" applyFill="1" applyBorder="1" applyAlignment="1" applyProtection="1">
      <alignment horizontal="center" vertical="center"/>
      <protection hidden="1"/>
    </xf>
    <xf numFmtId="0" fontId="8" fillId="2" borderId="0" xfId="1" applyFont="1" applyFill="1" applyAlignment="1">
      <alignment horizontal="center" vertical="center"/>
    </xf>
    <xf numFmtId="0" fontId="9" fillId="2" borderId="0" xfId="1" applyFont="1" applyFill="1"/>
    <xf numFmtId="0" fontId="6" fillId="3" borderId="16" xfId="1" applyFont="1" applyFill="1" applyBorder="1" applyAlignment="1">
      <alignment horizontal="center" vertical="center"/>
    </xf>
    <xf numFmtId="0" fontId="6" fillId="3" borderId="17" xfId="1" applyFont="1" applyFill="1" applyBorder="1" applyAlignment="1">
      <alignment horizontal="center" vertical="center"/>
    </xf>
    <xf numFmtId="0" fontId="6" fillId="3" borderId="18" xfId="1" applyFont="1" applyFill="1" applyBorder="1" applyAlignment="1">
      <alignment horizontal="center" vertical="center"/>
    </xf>
    <xf numFmtId="0" fontId="6" fillId="2" borderId="0" xfId="1" applyFont="1" applyFill="1" applyAlignment="1">
      <alignment horizontal="center" vertical="center"/>
    </xf>
    <xf numFmtId="0" fontId="10" fillId="2" borderId="19" xfId="1" applyFont="1" applyFill="1" applyBorder="1" applyAlignment="1">
      <alignment horizontal="center" vertical="center"/>
    </xf>
    <xf numFmtId="0" fontId="10" fillId="2" borderId="0" xfId="1" applyFont="1" applyFill="1" applyAlignment="1">
      <alignment horizontal="center" vertical="center"/>
    </xf>
    <xf numFmtId="49" fontId="11" fillId="2" borderId="20" xfId="1" applyNumberFormat="1" applyFont="1" applyFill="1" applyBorder="1" applyAlignment="1">
      <alignment horizontal="left" vertical="center" wrapText="1"/>
    </xf>
    <xf numFmtId="49" fontId="11" fillId="2" borderId="21" xfId="1" applyNumberFormat="1" applyFont="1" applyFill="1" applyBorder="1" applyAlignment="1">
      <alignment horizontal="left" vertical="center" wrapText="1"/>
    </xf>
    <xf numFmtId="49" fontId="12" fillId="2" borderId="22" xfId="1" applyNumberFormat="1" applyFont="1" applyFill="1" applyBorder="1" applyAlignment="1" applyProtection="1">
      <alignment horizontal="center" vertical="center" wrapText="1"/>
      <protection locked="0"/>
    </xf>
    <xf numFmtId="49" fontId="1" fillId="2" borderId="23" xfId="1" applyNumberFormat="1" applyFill="1" applyBorder="1" applyAlignment="1" applyProtection="1">
      <alignment horizontal="center" vertical="center" wrapText="1"/>
      <protection locked="0"/>
    </xf>
    <xf numFmtId="49" fontId="1" fillId="2" borderId="24" xfId="1" applyNumberFormat="1" applyFill="1" applyBorder="1" applyAlignment="1" applyProtection="1">
      <alignment horizontal="center" vertical="center" wrapText="1"/>
      <protection locked="0"/>
    </xf>
    <xf numFmtId="49" fontId="1" fillId="2" borderId="25" xfId="1" applyNumberFormat="1" applyFill="1" applyBorder="1" applyAlignment="1" applyProtection="1">
      <alignment horizontal="center" vertical="center" wrapText="1"/>
      <protection locked="0"/>
    </xf>
    <xf numFmtId="49" fontId="1" fillId="2" borderId="0" xfId="1" applyNumberFormat="1" applyFill="1" applyAlignment="1">
      <alignment horizontal="left" vertical="top" wrapText="1"/>
    </xf>
    <xf numFmtId="49" fontId="11" fillId="2" borderId="26" xfId="1" applyNumberFormat="1" applyFont="1" applyFill="1" applyBorder="1" applyAlignment="1">
      <alignment horizontal="left" vertical="center" wrapText="1"/>
    </xf>
    <xf numFmtId="49" fontId="11" fillId="2" borderId="27" xfId="1" applyNumberFormat="1" applyFont="1" applyFill="1" applyBorder="1" applyAlignment="1">
      <alignment horizontal="left" vertical="center" wrapText="1"/>
    </xf>
    <xf numFmtId="0" fontId="13" fillId="2" borderId="0" xfId="1" applyFont="1" applyFill="1" applyAlignment="1">
      <alignment wrapText="1"/>
    </xf>
    <xf numFmtId="0" fontId="6" fillId="4" borderId="28" xfId="1" applyFont="1" applyFill="1" applyBorder="1" applyAlignment="1">
      <alignment horizontal="center" vertical="center" wrapText="1"/>
    </xf>
    <xf numFmtId="0" fontId="10" fillId="0" borderId="0" xfId="1" applyFont="1" applyAlignment="1">
      <alignment horizontal="center" vertical="center" wrapText="1"/>
    </xf>
    <xf numFmtId="0" fontId="14" fillId="4" borderId="28" xfId="1" applyFont="1" applyFill="1" applyBorder="1" applyAlignment="1">
      <alignment horizontal="center" vertical="center" wrapText="1"/>
    </xf>
    <xf numFmtId="0" fontId="14" fillId="4" borderId="15" xfId="1" applyFont="1" applyFill="1" applyBorder="1" applyAlignment="1">
      <alignment horizontal="center" vertical="center" wrapText="1"/>
    </xf>
    <xf numFmtId="0" fontId="9" fillId="2" borderId="0" xfId="1" applyFont="1" applyFill="1" applyAlignment="1">
      <alignment horizontal="center" vertical="center" wrapText="1"/>
    </xf>
    <xf numFmtId="0" fontId="14" fillId="3" borderId="29" xfId="1" applyFont="1" applyFill="1" applyBorder="1" applyAlignment="1">
      <alignment horizontal="center" vertical="center" wrapText="1"/>
    </xf>
    <xf numFmtId="0" fontId="14" fillId="3" borderId="15" xfId="1" applyFont="1" applyFill="1" applyBorder="1" applyAlignment="1">
      <alignment horizontal="center" vertical="center" wrapText="1"/>
    </xf>
    <xf numFmtId="0" fontId="14" fillId="3" borderId="0" xfId="1" applyFont="1" applyFill="1" applyAlignment="1">
      <alignment horizontal="center" vertical="center" wrapText="1"/>
    </xf>
    <xf numFmtId="0" fontId="16" fillId="2" borderId="0" xfId="1" applyFont="1" applyFill="1" applyAlignment="1">
      <alignment wrapText="1"/>
    </xf>
    <xf numFmtId="0" fontId="17" fillId="0" borderId="0" xfId="1" applyFont="1" applyAlignment="1">
      <alignment horizontal="center" wrapText="1"/>
    </xf>
    <xf numFmtId="0" fontId="1" fillId="0" borderId="0" xfId="1"/>
    <xf numFmtId="0" fontId="1" fillId="0" borderId="30" xfId="1" applyBorder="1"/>
    <xf numFmtId="0" fontId="6" fillId="5" borderId="6" xfId="1" applyFont="1" applyFill="1" applyBorder="1" applyAlignment="1">
      <alignment horizontal="center" vertical="center" wrapText="1"/>
    </xf>
    <xf numFmtId="0" fontId="14" fillId="0" borderId="0" xfId="1" applyFont="1" applyAlignment="1">
      <alignment vertical="center"/>
    </xf>
    <xf numFmtId="0" fontId="10" fillId="0" borderId="6" xfId="1" applyFont="1" applyBorder="1" applyAlignment="1" applyProtection="1">
      <alignment horizontal="center" vertical="center"/>
      <protection hidden="1"/>
    </xf>
    <xf numFmtId="9" fontId="10" fillId="0" borderId="0" xfId="1" applyNumberFormat="1" applyFont="1" applyAlignment="1">
      <alignment vertical="center"/>
    </xf>
    <xf numFmtId="0" fontId="20" fillId="0" borderId="31" xfId="2" applyFont="1" applyBorder="1" applyAlignment="1" applyProtection="1">
      <alignment vertical="center" wrapText="1"/>
      <protection locked="0"/>
    </xf>
    <xf numFmtId="0" fontId="10" fillId="0" borderId="0" xfId="1" applyFont="1" applyAlignment="1">
      <alignment vertical="center"/>
    </xf>
    <xf numFmtId="0" fontId="10" fillId="0" borderId="11" xfId="1" applyFont="1" applyBorder="1" applyAlignment="1">
      <alignment vertical="center"/>
    </xf>
    <xf numFmtId="0" fontId="10" fillId="0" borderId="0" xfId="1" applyFont="1" applyAlignment="1">
      <alignment horizontal="left" vertical="center"/>
    </xf>
    <xf numFmtId="9" fontId="10" fillId="0" borderId="6" xfId="1" applyNumberFormat="1" applyFont="1" applyBorder="1" applyAlignment="1" applyProtection="1">
      <alignment horizontal="center" vertical="center"/>
      <protection locked="0"/>
    </xf>
    <xf numFmtId="0" fontId="10" fillId="2" borderId="7" xfId="1" applyFont="1" applyFill="1" applyBorder="1" applyAlignment="1">
      <alignment vertical="center"/>
    </xf>
    <xf numFmtId="0" fontId="10" fillId="2" borderId="0" xfId="1" applyFont="1" applyFill="1" applyAlignment="1">
      <alignment vertical="center"/>
    </xf>
    <xf numFmtId="0" fontId="1" fillId="0" borderId="0" xfId="1" applyAlignment="1">
      <alignment horizontal="center"/>
    </xf>
    <xf numFmtId="0" fontId="1" fillId="0" borderId="6" xfId="1" applyBorder="1"/>
    <xf numFmtId="0" fontId="1" fillId="0" borderId="31" xfId="1" applyBorder="1"/>
    <xf numFmtId="0" fontId="1" fillId="0" borderId="0" xfId="1" applyAlignment="1">
      <alignment horizontal="left"/>
    </xf>
    <xf numFmtId="0" fontId="1" fillId="0" borderId="6" xfId="1" applyBorder="1" applyAlignment="1">
      <alignment horizontal="left"/>
    </xf>
    <xf numFmtId="0" fontId="6" fillId="6" borderId="6" xfId="1" applyFont="1" applyFill="1" applyBorder="1" applyAlignment="1">
      <alignment horizontal="center" vertical="center" wrapText="1"/>
    </xf>
    <xf numFmtId="0" fontId="22" fillId="0" borderId="31" xfId="1" applyFont="1" applyBorder="1" applyAlignment="1" applyProtection="1">
      <alignment wrapText="1"/>
      <protection locked="0"/>
    </xf>
    <xf numFmtId="0" fontId="1" fillId="0" borderId="11" xfId="1" applyBorder="1"/>
    <xf numFmtId="0" fontId="22" fillId="0" borderId="31" xfId="2" applyFont="1" applyBorder="1" applyAlignment="1" applyProtection="1">
      <alignment vertical="center" wrapText="1"/>
      <protection locked="0"/>
    </xf>
    <xf numFmtId="0" fontId="6" fillId="3" borderId="6" xfId="1" applyFont="1" applyFill="1" applyBorder="1" applyAlignment="1">
      <alignment horizontal="center" vertical="center" wrapText="1"/>
    </xf>
    <xf numFmtId="0" fontId="6" fillId="7" borderId="6" xfId="1" applyFont="1" applyFill="1" applyBorder="1" applyAlignment="1">
      <alignment horizontal="center" vertical="center" wrapText="1"/>
    </xf>
    <xf numFmtId="0" fontId="6" fillId="8" borderId="6" xfId="1" applyFont="1" applyFill="1" applyBorder="1" applyAlignment="1">
      <alignment horizontal="center" vertical="center" wrapText="1"/>
    </xf>
    <xf numFmtId="0" fontId="14" fillId="2" borderId="0" xfId="1" applyFont="1" applyFill="1" applyAlignment="1">
      <alignment vertical="center"/>
    </xf>
    <xf numFmtId="0" fontId="10" fillId="2" borderId="0" xfId="1" applyFont="1" applyFill="1" applyAlignment="1">
      <alignment horizontal="left" vertical="center"/>
    </xf>
    <xf numFmtId="0" fontId="25" fillId="2" borderId="0" xfId="1" applyFont="1" applyFill="1" applyAlignment="1">
      <alignment vertical="center"/>
    </xf>
    <xf numFmtId="0" fontId="26" fillId="2" borderId="0" xfId="1" applyFont="1" applyFill="1"/>
    <xf numFmtId="0" fontId="1" fillId="2" borderId="32" xfId="1" applyFill="1" applyBorder="1"/>
    <xf numFmtId="0" fontId="1" fillId="2" borderId="33" xfId="1" applyFill="1" applyBorder="1"/>
    <xf numFmtId="0" fontId="1" fillId="2" borderId="34" xfId="1" applyFill="1" applyBorder="1"/>
    <xf numFmtId="9" fontId="18" fillId="10" borderId="6" xfId="1" applyNumberFormat="1" applyFont="1" applyFill="1" applyBorder="1" applyAlignment="1" applyProtection="1">
      <alignment horizontal="center" vertical="center"/>
      <protection hidden="1"/>
    </xf>
    <xf numFmtId="9" fontId="18" fillId="10" borderId="6" xfId="1" applyNumberFormat="1" applyFont="1" applyFill="1" applyBorder="1" applyAlignment="1" applyProtection="1">
      <alignment horizontal="center" vertical="center"/>
      <protection locked="0"/>
    </xf>
    <xf numFmtId="9" fontId="18" fillId="9" borderId="6" xfId="0" applyNumberFormat="1" applyFont="1" applyFill="1" applyBorder="1" applyAlignment="1" applyProtection="1">
      <alignment horizontal="center" vertical="center"/>
      <protection hidden="1"/>
    </xf>
    <xf numFmtId="9" fontId="18" fillId="9" borderId="6" xfId="1" applyNumberFormat="1" applyFont="1" applyFill="1" applyBorder="1" applyAlignment="1" applyProtection="1">
      <alignment horizontal="center" vertical="center"/>
      <protection locked="0"/>
    </xf>
    <xf numFmtId="9" fontId="18" fillId="9" borderId="6" xfId="1" applyNumberFormat="1" applyFont="1" applyFill="1" applyBorder="1" applyAlignment="1" applyProtection="1">
      <alignment horizontal="center" vertical="center"/>
      <protection hidden="1"/>
    </xf>
  </cellXfs>
  <cellStyles count="3">
    <cellStyle name="Normal" xfId="0" builtinId="0"/>
    <cellStyle name="Normal 2" xfId="1" xr:uid="{29E3C9D1-0A94-4FE7-9C05-C84CBEAD2E71}"/>
    <cellStyle name="Normal 2 2" xfId="2" xr:uid="{A94807D9-779A-4C53-B9BF-80D5E384945E}"/>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D329C496-902B-42E5-9299-0C92C2670A11}"/>
            </a:ext>
          </a:extLst>
        </xdr:cNvPr>
        <xdr:cNvPicPr>
          <a:picLocks noChangeAspect="1"/>
        </xdr:cNvPicPr>
      </xdr:nvPicPr>
      <xdr:blipFill>
        <a:blip xmlns:r="http://schemas.openxmlformats.org/officeDocument/2006/relationships" r:embed="rId1"/>
        <a:stretch>
          <a:fillRect/>
        </a:stretch>
      </xdr:blipFill>
      <xdr:spPr>
        <a:xfrm>
          <a:off x="2626722" y="1701063"/>
          <a:ext cx="4556216" cy="2417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mpinedar\Desktop\2025\24.%20Informe%20de%20Ley%20SCI%202025\Evaluaci&#243;n%20SCI\ESCI%201er%20semestre%202025.xlsx" TargetMode="External"/><Relationship Id="rId1" Type="http://schemas.openxmlformats.org/officeDocument/2006/relationships/externalLinkPath" Target="ESCI%201er%20semestre%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0.58333333333333337</v>
          </cell>
        </row>
        <row r="26">
          <cell r="N26">
            <v>0.55882352941176472</v>
          </cell>
        </row>
        <row r="43">
          <cell r="N43">
            <v>0.54166666666666663</v>
          </cell>
        </row>
        <row r="55">
          <cell r="N55">
            <v>0.5</v>
          </cell>
        </row>
        <row r="69">
          <cell r="N69">
            <v>0.6071428571428571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 val="[97pbth.xls][97pbth.xls]_tmp__2"/>
      <sheetName val="[97pbth.xls][97pbth.xls]_E_tm_2"/>
      <sheetName val="[97pbth.xls][97pbth.xls]_tmp__3"/>
      <sheetName val="[97pbth.xls][97pbth.xls]_E_tm_3"/>
      <sheetName val="[97pbth.xls][97pbth.xls]_tmp__4"/>
      <sheetName val="[97pbth.xls][97pbth.xls]_E_tm_4"/>
      <sheetName val="[97pbth.xls][97pbth.xls]_tmp__5"/>
      <sheetName val="[97pbth.xls][97pbth.xls]_E_tm_5"/>
      <sheetName val="[97pbth.xls][97pbth.xls]_tmp__6"/>
      <sheetName val="[97pbth.xls][97pbth.xls]_E_tm_6"/>
      <sheetName val="[97pbth.xls][97pbth.xls]_tmp__7"/>
      <sheetName val="[97pbth.xls][97pbth.xls]_E_tm_7"/>
      <sheetName val="[97pbth.xls][97pbth.xls]_tmp__8"/>
      <sheetName val="[97pbth.xls][97pbth.xls]_E_tm_8"/>
      <sheetName val="[97pbth.xls][97pbth.xls]_tmp__9"/>
      <sheetName val="[97pbth.xls][97pbth.xls]_E_tm_9"/>
      <sheetName val="[97pbth.xls][97pbth.xls]_tmp_11"/>
      <sheetName val="[97pbth.xls][97pbth.xls]_E_t_11"/>
      <sheetName val="[97pbth.xls][97pbth.xls]_tmp_10"/>
      <sheetName val="[97pbth.xls][97pbth.xls]_E_t_10"/>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FBCB-562A-4E78-8BDB-BBF4C14B84CA}">
  <dimension ref="B1:V38"/>
  <sheetViews>
    <sheetView tabSelected="1" zoomScale="60" zoomScaleNormal="60" workbookViewId="0">
      <selection activeCell="F20" sqref="F20:M20"/>
    </sheetView>
  </sheetViews>
  <sheetFormatPr baseColWidth="10" defaultColWidth="11.44140625" defaultRowHeight="13.2" x14ac:dyDescent="0.25"/>
  <cols>
    <col min="1" max="1" width="3.109375" style="1" customWidth="1"/>
    <col min="2" max="2" width="3.44140625" style="1" customWidth="1"/>
    <col min="3" max="3" width="35.5546875" style="1" customWidth="1"/>
    <col min="4" max="4" width="2.5546875" style="1" customWidth="1"/>
    <col min="5" max="5" width="38.6640625" style="1" customWidth="1"/>
    <col min="6" max="6" width="10.88671875" style="1" customWidth="1"/>
    <col min="7" max="7" width="23.44140625" style="1" customWidth="1"/>
    <col min="8" max="8" width="7.5546875" style="1" customWidth="1"/>
    <col min="9" max="9" width="106.21875" style="1" customWidth="1"/>
    <col min="10" max="10" width="5.88671875" style="1" customWidth="1"/>
    <col min="11" max="11" width="28.109375" style="1" customWidth="1"/>
    <col min="12" max="12" width="4.33203125" style="1" customWidth="1"/>
    <col min="13" max="13" width="107.5546875" style="1" customWidth="1"/>
    <col min="14" max="14" width="5.88671875" style="1" customWidth="1"/>
    <col min="15" max="15" width="24.88671875" style="1" customWidth="1"/>
    <col min="16" max="16" width="7" style="1" customWidth="1"/>
    <col min="17" max="16384" width="11.44140625" style="1"/>
  </cols>
  <sheetData>
    <row r="1" spans="2:16" ht="13.8"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25">
      <c r="B3" s="5"/>
      <c r="E3" s="6" t="s">
        <v>0</v>
      </c>
      <c r="F3" s="7" t="s">
        <v>1</v>
      </c>
      <c r="G3" s="7"/>
      <c r="H3" s="7"/>
      <c r="I3" s="7"/>
      <c r="J3" s="7"/>
      <c r="K3" s="7"/>
      <c r="L3" s="7"/>
      <c r="M3" s="7"/>
      <c r="N3" s="8"/>
      <c r="O3" s="8"/>
      <c r="P3" s="9"/>
    </row>
    <row r="4" spans="2:16" ht="18" customHeight="1" x14ac:dyDescent="0.25">
      <c r="B4" s="5"/>
      <c r="E4" s="10"/>
      <c r="F4" s="7"/>
      <c r="G4" s="7"/>
      <c r="H4" s="7"/>
      <c r="I4" s="7"/>
      <c r="J4" s="7"/>
      <c r="K4" s="7"/>
      <c r="L4" s="7"/>
      <c r="M4" s="7"/>
      <c r="N4" s="8"/>
      <c r="O4" s="8"/>
      <c r="P4" s="9"/>
    </row>
    <row r="5" spans="2:16" ht="41.25" customHeight="1" x14ac:dyDescent="0.25">
      <c r="B5" s="5"/>
      <c r="E5" s="11" t="s">
        <v>2</v>
      </c>
      <c r="F5" s="12" t="s">
        <v>3</v>
      </c>
      <c r="G5" s="13"/>
      <c r="H5" s="13"/>
      <c r="I5" s="13"/>
      <c r="J5" s="13"/>
      <c r="K5" s="13"/>
      <c r="L5" s="13"/>
      <c r="M5" s="14"/>
      <c r="N5" s="15"/>
      <c r="O5" s="15"/>
      <c r="P5" s="9"/>
    </row>
    <row r="6" spans="2:16" ht="18" customHeight="1" thickBot="1" x14ac:dyDescent="0.3">
      <c r="B6" s="5"/>
      <c r="E6" s="16"/>
      <c r="F6" s="15"/>
      <c r="G6" s="15"/>
      <c r="H6" s="15"/>
      <c r="I6" s="15"/>
      <c r="J6" s="15"/>
      <c r="K6" s="15"/>
      <c r="L6" s="15"/>
      <c r="P6" s="9"/>
    </row>
    <row r="7" spans="2:16" ht="93" customHeight="1" thickBot="1" x14ac:dyDescent="0.3">
      <c r="B7" s="5"/>
      <c r="I7" s="17" t="s">
        <v>4</v>
      </c>
      <c r="J7" s="18"/>
      <c r="K7" s="19"/>
      <c r="M7" s="20">
        <f>+AVERAGE(G25,G27,G29,G31,G33)</f>
        <v>0.55819327731092439</v>
      </c>
      <c r="N7" s="21"/>
      <c r="O7" s="21"/>
      <c r="P7" s="9"/>
    </row>
    <row r="8" spans="2:16" ht="18" customHeight="1" x14ac:dyDescent="0.3">
      <c r="B8" s="5"/>
      <c r="M8" s="22"/>
      <c r="N8" s="22"/>
      <c r="O8" s="22"/>
      <c r="P8" s="9"/>
    </row>
    <row r="9" spans="2:16" ht="18" customHeight="1" x14ac:dyDescent="0.25">
      <c r="B9" s="5"/>
      <c r="P9" s="9"/>
    </row>
    <row r="10" spans="2:16" x14ac:dyDescent="0.25">
      <c r="B10" s="5"/>
      <c r="P10" s="9"/>
    </row>
    <row r="11" spans="2:16" x14ac:dyDescent="0.25">
      <c r="B11" s="5"/>
      <c r="P11" s="9"/>
    </row>
    <row r="12" spans="2:16" x14ac:dyDescent="0.25">
      <c r="B12" s="5"/>
      <c r="P12" s="9"/>
    </row>
    <row r="13" spans="2:16" x14ac:dyDescent="0.25">
      <c r="B13" s="5"/>
      <c r="P13" s="9"/>
    </row>
    <row r="14" spans="2:16" x14ac:dyDescent="0.25">
      <c r="B14" s="5"/>
      <c r="P14" s="9"/>
    </row>
    <row r="15" spans="2:16" x14ac:dyDescent="0.25">
      <c r="B15" s="5"/>
      <c r="P15" s="9"/>
    </row>
    <row r="16" spans="2:16" x14ac:dyDescent="0.25">
      <c r="B16" s="5"/>
      <c r="P16" s="9"/>
    </row>
    <row r="17" spans="2:22" ht="22.8" x14ac:dyDescent="0.25">
      <c r="B17" s="5"/>
      <c r="C17" s="23" t="s">
        <v>5</v>
      </c>
      <c r="D17" s="24"/>
      <c r="E17" s="24"/>
      <c r="F17" s="24"/>
      <c r="G17" s="24"/>
      <c r="H17" s="24"/>
      <c r="I17" s="24"/>
      <c r="J17" s="24"/>
      <c r="K17" s="24"/>
      <c r="L17" s="24"/>
      <c r="M17" s="25"/>
      <c r="N17" s="26"/>
      <c r="O17" s="26"/>
      <c r="P17" s="9"/>
    </row>
    <row r="18" spans="2:22" ht="15.75" customHeight="1" x14ac:dyDescent="0.25">
      <c r="B18" s="5"/>
      <c r="C18" s="27"/>
      <c r="D18" s="27"/>
      <c r="E18" s="27"/>
      <c r="F18" s="27"/>
      <c r="G18" s="27"/>
      <c r="H18" s="27"/>
      <c r="I18" s="27"/>
      <c r="J18" s="27"/>
      <c r="K18" s="27"/>
      <c r="L18" s="27"/>
      <c r="M18" s="27"/>
      <c r="N18" s="28"/>
      <c r="O18" s="28"/>
      <c r="P18" s="9"/>
    </row>
    <row r="19" spans="2:22" ht="141.75" customHeight="1" x14ac:dyDescent="0.25">
      <c r="B19" s="5"/>
      <c r="C19" s="29" t="s">
        <v>6</v>
      </c>
      <c r="D19" s="30"/>
      <c r="E19" s="31" t="s">
        <v>7</v>
      </c>
      <c r="F19" s="32" t="s">
        <v>35</v>
      </c>
      <c r="G19" s="33"/>
      <c r="H19" s="33"/>
      <c r="I19" s="33"/>
      <c r="J19" s="33"/>
      <c r="K19" s="33"/>
      <c r="L19" s="33"/>
      <c r="M19" s="34"/>
      <c r="N19" s="35"/>
      <c r="O19" s="35"/>
      <c r="P19" s="9"/>
    </row>
    <row r="20" spans="2:22" ht="105.75" customHeight="1" x14ac:dyDescent="0.25">
      <c r="B20" s="5"/>
      <c r="C20" s="29" t="s">
        <v>8</v>
      </c>
      <c r="D20" s="30"/>
      <c r="E20" s="31" t="s">
        <v>9</v>
      </c>
      <c r="F20" s="32" t="s">
        <v>10</v>
      </c>
      <c r="G20" s="33"/>
      <c r="H20" s="33"/>
      <c r="I20" s="33"/>
      <c r="J20" s="33"/>
      <c r="K20" s="33"/>
      <c r="L20" s="33"/>
      <c r="M20" s="34"/>
      <c r="N20" s="35"/>
      <c r="O20" s="35"/>
      <c r="P20" s="9"/>
    </row>
    <row r="21" spans="2:22" ht="143.25" customHeight="1" x14ac:dyDescent="0.25">
      <c r="B21" s="5"/>
      <c r="C21" s="36" t="s">
        <v>11</v>
      </c>
      <c r="D21" s="37"/>
      <c r="E21" s="31" t="s">
        <v>9</v>
      </c>
      <c r="F21" s="32" t="s">
        <v>12</v>
      </c>
      <c r="G21" s="33"/>
      <c r="H21" s="33"/>
      <c r="I21" s="33"/>
      <c r="J21" s="33"/>
      <c r="K21" s="33"/>
      <c r="L21" s="33"/>
      <c r="M21" s="34"/>
      <c r="N21" s="35"/>
      <c r="O21" s="35"/>
      <c r="P21" s="9"/>
    </row>
    <row r="22" spans="2:22" ht="66" customHeight="1" thickBot="1" x14ac:dyDescent="0.3">
      <c r="B22" s="5"/>
      <c r="G22" s="38"/>
      <c r="P22" s="9"/>
    </row>
    <row r="23" spans="2:22" ht="102.75" customHeight="1" thickBot="1" x14ac:dyDescent="0.3">
      <c r="B23" s="5"/>
      <c r="C23" s="39" t="s">
        <v>13</v>
      </c>
      <c r="D23" s="40"/>
      <c r="E23" s="41" t="s">
        <v>14</v>
      </c>
      <c r="F23" s="40"/>
      <c r="G23" s="41" t="s">
        <v>15</v>
      </c>
      <c r="H23" s="40"/>
      <c r="I23" s="42" t="s">
        <v>16</v>
      </c>
      <c r="J23" s="43"/>
      <c r="K23" s="44" t="s">
        <v>17</v>
      </c>
      <c r="L23" s="43"/>
      <c r="M23" s="45" t="s">
        <v>18</v>
      </c>
      <c r="N23" s="43"/>
      <c r="O23" s="46" t="s">
        <v>19</v>
      </c>
      <c r="P23" s="9"/>
      <c r="Q23" s="47"/>
    </row>
    <row r="24" spans="2:22" ht="6.75" customHeight="1" x14ac:dyDescent="0.4">
      <c r="B24" s="5"/>
      <c r="C24" s="48"/>
      <c r="D24" s="49"/>
      <c r="E24" s="49"/>
      <c r="F24" s="49"/>
      <c r="G24" s="49"/>
      <c r="H24" s="49"/>
      <c r="I24" s="50"/>
      <c r="J24" s="49"/>
      <c r="K24" s="50"/>
      <c r="L24" s="49"/>
      <c r="M24" s="49"/>
      <c r="N24" s="49"/>
      <c r="O24" s="49"/>
      <c r="P24" s="9"/>
    </row>
    <row r="25" spans="2:22" ht="408.6" customHeight="1" x14ac:dyDescent="0.25">
      <c r="B25" s="5"/>
      <c r="C25" s="51" t="s">
        <v>20</v>
      </c>
      <c r="D25" s="52"/>
      <c r="E25" s="53" t="str">
        <f>+IF([1]Hoja1!$N$2&gt;=0.5,"Si","No")</f>
        <v>Si</v>
      </c>
      <c r="F25" s="54"/>
      <c r="G25" s="83">
        <f>+[1]Hoja1!N2</f>
        <v>0.58333333333333337</v>
      </c>
      <c r="H25" s="54"/>
      <c r="I25" s="55" t="s">
        <v>21</v>
      </c>
      <c r="J25" s="56"/>
      <c r="K25" s="84">
        <v>0.66</v>
      </c>
      <c r="L25" s="57"/>
      <c r="M25" s="55" t="s">
        <v>22</v>
      </c>
      <c r="N25" s="58"/>
      <c r="O25" s="59">
        <f>G25-K25</f>
        <v>-7.6666666666666661E-2</v>
      </c>
      <c r="P25" s="60"/>
      <c r="Q25" s="61"/>
      <c r="R25" s="61"/>
      <c r="S25" s="61"/>
      <c r="T25" s="61"/>
      <c r="U25" s="61"/>
      <c r="V25" s="61"/>
    </row>
    <row r="26" spans="2:22" ht="6.75" customHeight="1" x14ac:dyDescent="0.4">
      <c r="B26" s="5"/>
      <c r="C26" s="48"/>
      <c r="D26" s="49"/>
      <c r="E26" s="62"/>
      <c r="F26" s="49"/>
      <c r="G26" s="63"/>
      <c r="H26" s="49"/>
      <c r="I26" s="64"/>
      <c r="J26" s="49"/>
      <c r="K26" s="50"/>
      <c r="L26" s="49"/>
      <c r="M26" s="65"/>
      <c r="N26" s="65"/>
      <c r="O26" s="66"/>
      <c r="P26" s="9"/>
    </row>
    <row r="27" spans="2:22" ht="408.6" customHeight="1" x14ac:dyDescent="0.25">
      <c r="B27" s="5"/>
      <c r="C27" s="67" t="s">
        <v>23</v>
      </c>
      <c r="D27" s="52"/>
      <c r="E27" s="53" t="str">
        <f>+IF([1]Hoja1!$N$26&gt;=0.5,"Si","No")</f>
        <v>Si</v>
      </c>
      <c r="F27" s="49"/>
      <c r="G27" s="85">
        <f>+[1]Hoja1!N26</f>
        <v>0.55882352941176472</v>
      </c>
      <c r="H27" s="49"/>
      <c r="I27" s="68" t="s">
        <v>24</v>
      </c>
      <c r="J27" s="49"/>
      <c r="K27" s="84">
        <v>0.53</v>
      </c>
      <c r="L27" s="69"/>
      <c r="M27" s="70" t="s">
        <v>25</v>
      </c>
      <c r="N27" s="58"/>
      <c r="O27" s="59">
        <f>G27-K27</f>
        <v>2.8823529411764692E-2</v>
      </c>
      <c r="P27" s="9"/>
    </row>
    <row r="28" spans="2:22" ht="6.75" customHeight="1" x14ac:dyDescent="0.4">
      <c r="B28" s="5"/>
      <c r="C28" s="48"/>
      <c r="D28" s="49"/>
      <c r="E28" s="62"/>
      <c r="F28" s="49"/>
      <c r="G28" s="63"/>
      <c r="H28" s="49"/>
      <c r="I28" s="64"/>
      <c r="J28" s="49"/>
      <c r="K28" s="50"/>
      <c r="L28" s="49"/>
      <c r="M28" s="65"/>
      <c r="N28" s="65"/>
      <c r="O28" s="66"/>
      <c r="P28" s="9"/>
    </row>
    <row r="29" spans="2:22" ht="352.2" customHeight="1" x14ac:dyDescent="0.25">
      <c r="B29" s="5"/>
      <c r="C29" s="71" t="s">
        <v>26</v>
      </c>
      <c r="D29" s="52"/>
      <c r="E29" s="53" t="str">
        <f>+IF([1]Hoja1!$N$43&gt;=0.5,"Si","No")</f>
        <v>Si</v>
      </c>
      <c r="F29" s="49"/>
      <c r="G29" s="85">
        <f>+[1]Hoja1!N43</f>
        <v>0.54166666666666663</v>
      </c>
      <c r="H29" s="49"/>
      <c r="I29" s="68" t="s">
        <v>27</v>
      </c>
      <c r="J29" s="49"/>
      <c r="K29" s="84">
        <v>0.54</v>
      </c>
      <c r="L29" s="69"/>
      <c r="M29" s="55" t="s">
        <v>28</v>
      </c>
      <c r="N29" s="58"/>
      <c r="O29" s="59">
        <f>G29-K29</f>
        <v>1.6666666666665941E-3</v>
      </c>
      <c r="P29" s="9"/>
    </row>
    <row r="30" spans="2:22" ht="6.75" customHeight="1" x14ac:dyDescent="0.4">
      <c r="B30" s="5"/>
      <c r="C30" s="48"/>
      <c r="D30" s="49"/>
      <c r="E30" s="62"/>
      <c r="F30" s="49"/>
      <c r="G30" s="63"/>
      <c r="H30" s="49"/>
      <c r="I30" s="64"/>
      <c r="J30" s="49"/>
      <c r="K30" s="50"/>
      <c r="L30" s="49"/>
      <c r="M30" s="65"/>
      <c r="N30" s="65"/>
      <c r="O30" s="66"/>
      <c r="P30" s="9"/>
    </row>
    <row r="31" spans="2:22" ht="372" customHeight="1" x14ac:dyDescent="0.25">
      <c r="B31" s="5"/>
      <c r="C31" s="72" t="s">
        <v>29</v>
      </c>
      <c r="D31" s="52"/>
      <c r="E31" s="53" t="str">
        <f>+IF([1]Hoja1!$N$55&gt;=0.5,"Si","No")</f>
        <v>Si</v>
      </c>
      <c r="F31" s="49"/>
      <c r="G31" s="81">
        <f>+[1]Hoja1!N55</f>
        <v>0.5</v>
      </c>
      <c r="H31" s="49"/>
      <c r="I31" s="68" t="s">
        <v>30</v>
      </c>
      <c r="J31" s="49"/>
      <c r="K31" s="82">
        <v>0.5</v>
      </c>
      <c r="L31" s="69"/>
      <c r="M31" s="55" t="s">
        <v>31</v>
      </c>
      <c r="N31" s="58"/>
      <c r="O31" s="59">
        <f>G31-K31</f>
        <v>0</v>
      </c>
      <c r="P31" s="9"/>
    </row>
    <row r="32" spans="2:22" ht="6.75" customHeight="1" x14ac:dyDescent="0.4">
      <c r="B32" s="5"/>
      <c r="C32" s="48"/>
      <c r="D32" s="49"/>
      <c r="E32" s="62"/>
      <c r="F32" s="49"/>
      <c r="G32" s="63"/>
      <c r="H32" s="49"/>
      <c r="I32" s="64"/>
      <c r="J32" s="49"/>
      <c r="K32" s="50"/>
      <c r="L32" s="49"/>
      <c r="M32" s="65"/>
      <c r="N32" s="65"/>
      <c r="O32" s="66"/>
      <c r="P32" s="9"/>
    </row>
    <row r="33" spans="2:16" ht="408.6" customHeight="1" x14ac:dyDescent="0.25">
      <c r="B33" s="5"/>
      <c r="C33" s="73" t="s">
        <v>32</v>
      </c>
      <c r="D33" s="52"/>
      <c r="E33" s="53" t="str">
        <f>+IF([1]Hoja1!$N$69&gt;=0.5,"Si","No")</f>
        <v>Si</v>
      </c>
      <c r="F33" s="49"/>
      <c r="G33" s="85">
        <f>+[1]Hoja1!N69</f>
        <v>0.6071428571428571</v>
      </c>
      <c r="H33" s="49"/>
      <c r="I33" s="68" t="s">
        <v>33</v>
      </c>
      <c r="J33" s="49"/>
      <c r="K33" s="84">
        <v>0.61</v>
      </c>
      <c r="L33" s="69"/>
      <c r="M33" s="55" t="s">
        <v>34</v>
      </c>
      <c r="N33" s="58"/>
      <c r="O33" s="59">
        <f>G33-K33</f>
        <v>-2.8571428571428914E-3</v>
      </c>
      <c r="P33" s="9"/>
    </row>
    <row r="34" spans="2:16" ht="15.6" x14ac:dyDescent="0.25">
      <c r="B34" s="5"/>
      <c r="C34" s="74"/>
      <c r="D34" s="74"/>
      <c r="E34" s="28"/>
      <c r="M34" s="75"/>
      <c r="N34" s="75"/>
      <c r="O34" s="75"/>
      <c r="P34" s="9"/>
    </row>
    <row r="35" spans="2:16" ht="15.6" x14ac:dyDescent="0.25">
      <c r="B35" s="5"/>
      <c r="C35" s="76"/>
      <c r="D35" s="74"/>
      <c r="E35" s="28"/>
      <c r="M35" s="75"/>
      <c r="N35" s="75"/>
      <c r="O35" s="75"/>
      <c r="P35" s="9"/>
    </row>
    <row r="36" spans="2:16" x14ac:dyDescent="0.25">
      <c r="B36" s="5"/>
      <c r="C36" s="77"/>
      <c r="P36" s="9"/>
    </row>
    <row r="37" spans="2:16" ht="13.8" thickBot="1" x14ac:dyDescent="0.3">
      <c r="B37" s="78"/>
      <c r="C37" s="79"/>
      <c r="D37" s="79"/>
      <c r="E37" s="79"/>
      <c r="F37" s="79"/>
      <c r="G37" s="79"/>
      <c r="H37" s="79"/>
      <c r="I37" s="79"/>
      <c r="J37" s="79"/>
      <c r="K37" s="79"/>
      <c r="L37" s="79"/>
      <c r="M37" s="79"/>
      <c r="N37" s="79"/>
      <c r="O37" s="79"/>
      <c r="P37" s="80"/>
    </row>
    <row r="38" spans="2:16" ht="13.8" thickTop="1" x14ac:dyDescent="0.25"/>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E4A269AA-7F1E-493C-BC93-BCDECCCC9ABC}">
      <formula1>"Si,No,En proceso"</formula1>
    </dataValidation>
    <dataValidation type="list" allowBlank="1" showInputMessage="1" showErrorMessage="1" sqref="N20:O20 E20:E21" xr:uid="{DC72DBAE-CDBB-4140-81D5-6141DCDAEC44}">
      <formula1>"Si, No"</formula1>
    </dataValidation>
    <dataValidation type="list" allowBlank="1" showInputMessage="1" showErrorMessage="1" sqref="N19:O19" xr:uid="{B758B138-811F-4184-A2DA-425152A00E3E}">
      <formula1>"Si,No"</formula1>
    </dataValidation>
    <dataValidation allowBlank="1" showInputMessage="1" showErrorMessage="1" prompt="Celda formulada, información proveniente de la pestaña de deficiencias." sqref="E23" xr:uid="{A54DE373-67FA-43BE-88E3-19C601C99A2E}"/>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Control Interno</dc:creator>
  <cp:lastModifiedBy>MS Control Interno</cp:lastModifiedBy>
  <dcterms:created xsi:type="dcterms:W3CDTF">2025-07-11T20:33:39Z</dcterms:created>
  <dcterms:modified xsi:type="dcterms:W3CDTF">2025-07-11T21:08:30Z</dcterms:modified>
</cp:coreProperties>
</file>