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SECRETARIA DE TURISMO/2025/CORTE A MARZO 30/"/>
    </mc:Choice>
  </mc:AlternateContent>
  <xr:revisionPtr revIDLastSave="167" documentId="8_{05DB12C6-3E73-4342-BDC8-EE7BC6DD4D05}" xr6:coauthVersionLast="47" xr6:coauthVersionMax="47" xr10:uidLastSave="{0B806238-2782-4B58-8999-1537BD61485B}"/>
  <bookViews>
    <workbookView xWindow="-120" yWindow="-120" windowWidth="20730" windowHeight="11040" tabRatio="741" activeTab="3"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ESTRATÉGICO'!$A$7:$AA$33</definedName>
    <definedName name="_xlnm._FilterDatabase" localSheetId="3" hidden="1">'3. INVERSIÓN'!$A$8:$AY$59</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8" i="6" l="1"/>
  <c r="AA48" i="6"/>
  <c r="Z48" i="6"/>
  <c r="Y48" i="6"/>
  <c r="X48" i="6"/>
  <c r="AB45" i="6"/>
  <c r="Z45" i="6"/>
  <c r="AB40" i="6"/>
  <c r="Z40" i="6"/>
  <c r="AB37" i="6"/>
  <c r="Z37" i="6"/>
  <c r="AB34" i="6"/>
  <c r="Z34" i="6"/>
  <c r="AB26" i="6"/>
  <c r="Z26" i="6"/>
  <c r="AB22" i="6"/>
  <c r="Z22" i="6"/>
  <c r="AB14" i="6"/>
  <c r="Z14" i="6"/>
  <c r="AB9" i="6"/>
  <c r="Z9" i="6"/>
  <c r="BC46" i="6"/>
  <c r="BD40" i="6"/>
  <c r="BD34" i="6"/>
  <c r="BD28" i="6"/>
  <c r="BD14" i="6"/>
  <c r="BD9" i="6"/>
  <c r="BA46" i="6"/>
  <c r="AZ46" i="6"/>
  <c r="BB40" i="6"/>
  <c r="BB34" i="6"/>
  <c r="BB28" i="6"/>
  <c r="BB14" i="6"/>
  <c r="BB9" i="6"/>
  <c r="W44" i="6"/>
  <c r="W39" i="6"/>
  <c r="W36" i="6"/>
  <c r="W33" i="6"/>
  <c r="W25" i="6"/>
  <c r="W21" i="6"/>
  <c r="W13" i="6"/>
  <c r="W39" i="1"/>
  <c r="X39" i="1"/>
  <c r="Y39" i="1"/>
  <c r="V39" i="1"/>
  <c r="W34" i="1"/>
  <c r="X34" i="1"/>
  <c r="Y34" i="1"/>
  <c r="V34" i="1"/>
  <c r="W30" i="1"/>
  <c r="X30" i="1"/>
  <c r="Y30" i="1"/>
  <c r="V30" i="1"/>
  <c r="W25" i="1"/>
  <c r="X25" i="1"/>
  <c r="Y25" i="1"/>
  <c r="V25" i="1"/>
  <c r="W12" i="1"/>
  <c r="X12" i="1"/>
  <c r="Y12" i="1"/>
  <c r="V12" i="1"/>
  <c r="BB46" i="6" l="1"/>
  <c r="BD46" i="6"/>
  <c r="D45" i="6"/>
  <c r="C45" i="6"/>
  <c r="B45" i="6"/>
  <c r="A45" i="6"/>
  <c r="C38" i="6"/>
  <c r="B38" i="6"/>
  <c r="A38" i="6"/>
  <c r="C29" i="6" l="1"/>
  <c r="B29" i="6"/>
  <c r="A29" i="6"/>
  <c r="A40" i="6"/>
  <c r="B40" i="6"/>
  <c r="C40" i="6"/>
  <c r="D40" i="6"/>
  <c r="A41" i="6"/>
  <c r="B41" i="6"/>
  <c r="C41" i="6"/>
  <c r="D41" i="6"/>
  <c r="A42" i="6"/>
  <c r="B42" i="6"/>
  <c r="C42" i="6"/>
  <c r="D42" i="6"/>
  <c r="A43" i="6"/>
  <c r="B43" i="6"/>
  <c r="C43" i="6"/>
  <c r="D43" i="6"/>
  <c r="C14" i="6" l="1"/>
  <c r="D14" i="6"/>
  <c r="C15" i="6"/>
  <c r="D15" i="6"/>
  <c r="C16" i="6"/>
  <c r="D16" i="6"/>
  <c r="C17" i="6"/>
  <c r="D17" i="6"/>
  <c r="C18" i="6"/>
  <c r="D18" i="6"/>
  <c r="C19" i="6"/>
  <c r="D19" i="6"/>
  <c r="C20" i="6"/>
  <c r="D20" i="6"/>
  <c r="C22" i="6"/>
  <c r="D22" i="6"/>
  <c r="C23" i="6"/>
  <c r="D23" i="6"/>
  <c r="C24" i="6"/>
  <c r="D24" i="6"/>
  <c r="C26" i="6"/>
  <c r="D26" i="6"/>
  <c r="C27" i="6"/>
  <c r="D27" i="6"/>
  <c r="C28" i="6"/>
  <c r="C30" i="6"/>
  <c r="D30" i="6"/>
  <c r="C31" i="6"/>
  <c r="D31" i="6"/>
  <c r="C32" i="6"/>
  <c r="D32" i="6"/>
  <c r="C34" i="6"/>
  <c r="D34" i="6"/>
  <c r="C35" i="6"/>
  <c r="D35" i="6"/>
  <c r="C37" i="6"/>
  <c r="D37" i="6"/>
  <c r="A14" i="6"/>
  <c r="A15" i="6"/>
  <c r="A16" i="6"/>
  <c r="A17" i="6"/>
  <c r="A18" i="6"/>
  <c r="A19" i="6"/>
  <c r="A20" i="6"/>
  <c r="A22" i="6"/>
  <c r="A23" i="6"/>
  <c r="A24" i="6"/>
  <c r="A26" i="6"/>
  <c r="A27" i="6"/>
  <c r="A28" i="6"/>
  <c r="A30" i="6"/>
  <c r="A31" i="6"/>
  <c r="A32" i="6"/>
  <c r="A34" i="6"/>
  <c r="A35" i="6"/>
  <c r="A37" i="6"/>
  <c r="B32" i="6"/>
  <c r="B34" i="6"/>
  <c r="B35" i="6"/>
  <c r="B37" i="6"/>
  <c r="B27" i="6"/>
  <c r="B28" i="6"/>
  <c r="B30" i="6"/>
  <c r="B31" i="6"/>
  <c r="B20" i="6"/>
  <c r="B22" i="6"/>
  <c r="B23" i="6"/>
  <c r="B24" i="6"/>
  <c r="B26" i="6"/>
  <c r="B14" i="6"/>
  <c r="B15" i="6"/>
  <c r="B16" i="6"/>
  <c r="B17" i="6"/>
  <c r="B18" i="6"/>
  <c r="B19" i="6"/>
  <c r="D10" i="6"/>
  <c r="D11" i="6"/>
  <c r="D12" i="6"/>
  <c r="D9" i="6"/>
  <c r="B10" i="6"/>
  <c r="B11" i="6"/>
  <c r="B12" i="6"/>
  <c r="B9" i="6"/>
  <c r="C10" i="6"/>
  <c r="C11" i="6"/>
  <c r="C12" i="6"/>
  <c r="C9" i="6"/>
  <c r="A10" i="6"/>
  <c r="A11" i="6"/>
  <c r="A12" i="6"/>
  <c r="A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Q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N8" authorId="1" shapeId="0" xr:uid="{00000000-0006-0000-0300-000002000000}">
      <text>
        <r>
          <rPr>
            <sz val="9"/>
            <color indexed="81"/>
            <rFont val="Tahoma"/>
            <family val="2"/>
          </rPr>
          <t xml:space="preserve">VER ANEXO 1
</t>
        </r>
      </text>
    </comment>
    <comment ref="AO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<sst xmlns="http://schemas.openxmlformats.org/spreadsheetml/2006/main" count="1279" uniqueCount="543">
  <si>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</si>
  <si>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</si>
  <si>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</si>
  <si>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</si>
  <si>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</si>
  <si>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</si>
  <si>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</si>
  <si>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</si>
  <si>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</si>
  <si>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</si>
  <si>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</si>
  <si>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</si>
  <si>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</si>
  <si>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</si>
  <si>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</si>
  <si>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</si>
  <si>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</si>
  <si>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</si>
  <si>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</si>
  <si>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</si>
  <si>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</si>
  <si>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</si>
  <si>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</si>
  <si>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</si>
  <si>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</si>
  <si>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</si>
  <si>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</si>
  <si>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</si>
  <si>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</si>
  <si>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</si>
  <si>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</si>
  <si>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</si>
  <si>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</si>
  <si>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</si>
  <si>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</si>
  <si>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</si>
  <si>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</si>
  <si>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</si>
  <si>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</si>
  <si>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</si>
  <si>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</si>
  <si>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</si>
  <si>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</si>
  <si>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</si>
  <si>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</si>
  <si>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</si>
  <si>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</si>
  <si>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</si>
  <si>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</si>
  <si>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</si>
  <si>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</si>
  <si>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</si>
  <si>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</si>
  <si>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</si>
  <si>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</si>
  <si>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</si>
  <si>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</si>
  <si>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</si>
  <si>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</si>
  <si>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</si>
  <si>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</si>
  <si>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</si>
  <si>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</si>
  <si>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</si>
  <si>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</si>
  <si>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</si>
  <si>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</si>
  <si>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</si>
  <si>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</si>
  <si>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</si>
  <si>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</si>
  <si>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</si>
  <si>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</si>
  <si>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</si>
  <si>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</si>
  <si>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</si>
  <si>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</si>
  <si>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</si>
  <si>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</si>
  <si>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</si>
  <si>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</si>
  <si>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</si>
  <si>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</si>
  <si>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</si>
  <si>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</si>
  <si>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</si>
  <si>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</si>
  <si>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</si>
  <si>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</si>
  <si>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</si>
  <si>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</si>
  <si>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</si>
  <si>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</si>
  <si>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</si>
  <si>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</si>
  <si>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</si>
  <si>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</si>
  <si>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</si>
  <si>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</si>
  <si>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</si>
  <si>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</si>
  <si>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</si>
  <si>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</si>
  <si>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</si>
  <si>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</si>
  <si>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</si>
  <si>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</si>
  <si>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</si>
  <si>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</si>
  <si>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</si>
  <si>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</si>
  <si>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</si>
  <si>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</si>
  <si>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</si>
  <si>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</si>
  <si>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</si>
  <si>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</si>
  <si>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</si>
  <si>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</si>
  <si>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</si>
  <si>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</si>
  <si>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</si>
  <si>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</si>
  <si>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</si>
  <si>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</si>
  <si>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</si>
  <si>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</si>
  <si>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</si>
  <si>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</si>
  <si>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</si>
  <si>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</si>
  <si>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</si>
  <si>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</si>
  <si>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</si>
  <si>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</si>
  <si>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</si>
  <si>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</si>
  <si>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</si>
  <si>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</si>
  <si>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</si>
  <si>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</si>
  <si>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</si>
  <si>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</si>
  <si>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</si>
  <si>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</si>
  <si>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</si>
  <si>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</si>
  <si>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</si>
  <si>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</si>
  <si>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</si>
  <si>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</si>
  <si>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</si>
  <si>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</si>
  <si>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</si>
  <si>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</si>
  <si>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</si>
  <si>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</si>
  <si>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</si>
  <si>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</si>
  <si>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</si>
  <si>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</si>
  <si>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</si>
  <si>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</si>
  <si>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</si>
  <si>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</si>
  <si>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</si>
  <si>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</si>
  <si>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</si>
  <si>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</si>
  <si>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</si>
  <si>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</si>
  <si>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</si>
  <si>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</si>
  <si>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</si>
  <si>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</si>
  <si>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</si>
  <si>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</si>
  <si>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</si>
  <si>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</si>
  <si>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</si>
  <si>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</si>
  <si>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</si>
  <si>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</si>
  <si>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</si>
  <si>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</si>
  <si>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</si>
  <si>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</si>
  <si>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</si>
  <si>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</si>
  <si>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</si>
  <si>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</si>
  <si>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</si>
  <si>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</si>
  <si>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</si>
  <si>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</si>
  <si>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</si>
  <si>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</si>
  <si>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</si>
  <si>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</si>
  <si>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</si>
  <si>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</si>
  <si>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</si>
  <si>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</si>
  <si>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</si>
  <si>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</si>
  <si>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</si>
  <si>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</si>
  <si>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</si>
  <si>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</si>
  <si>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</si>
  <si>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</si>
  <si>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</si>
  <si>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</si>
  <si>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</si>
  <si>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</si>
  <si>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</si>
  <si>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</si>
  <si>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</si>
  <si>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</si>
  <si>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</si>
  <si>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</si>
  <si>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</si>
  <si>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</si>
  <si>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</si>
  <si>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</si>
  <si>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</si>
  <si>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</si>
  <si>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</si>
  <si>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</si>
  <si>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</si>
  <si>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</si>
  <si>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</si>
  <si>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</si>
  <si>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</si>
  <si>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</si>
  <si>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</si>
  <si>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</si>
  <si>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</si>
  <si>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</si>
  <si>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Turismo Sostenible y Responsable</t>
  </si>
  <si>
    <t>Incrementar a 15144974 el número de visitantes internos de la ciudad para el cuatrienio</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</si>
  <si>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</si>
  <si>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Desarrollo Economico Equitativo</t>
  </si>
  <si>
    <t>Documento de lineamientos para el manejo del sector turismo  elaborados</t>
  </si>
  <si>
    <t>Número</t>
  </si>
  <si>
    <t>Elaborar cuatro (4) documentos de lineamientos para el manejo del sector turismo</t>
  </si>
  <si>
    <t xml:space="preserve">8. Trabajo decente y crecimiento economico (PDD)
8. Promover el crecimiento económico sostenido, inclusivo y sostenible, el empleo pleno y productivo y el trabajo decente para todos  (MGA)
</t>
  </si>
  <si>
    <t>Documentos realizados</t>
  </si>
  <si>
    <t>Centro de atención al Turista en funcionamiento en el Distrito (zona insular y urbana)</t>
  </si>
  <si>
    <t>Poner en funcionamiento seis (6)  centros de atención al turista en el distrito</t>
  </si>
  <si>
    <t>Equipamientos construidos</t>
  </si>
  <si>
    <t>Seguridad, Vigilancia y Control para un turismo responsable</t>
  </si>
  <si>
    <t>Equipamientos para brigadistas y guardavidas del distrito entregados</t>
  </si>
  <si>
    <t>Entregar trecientos sesenta (360) equipamientos para brigadistas y salvavidasdel distrito</t>
  </si>
  <si>
    <t xml:space="preserve"> Equipamientos dotados</t>
  </si>
  <si>
    <t>Bien</t>
  </si>
  <si>
    <t>Número de personas líderes y autoridades turísticas vinculadas a procesos de formación</t>
  </si>
  <si>
    <t>Servicio de educación informal en asuntos turísticos</t>
  </si>
  <si>
    <t>Vincular trecientos veinte (320) personas lideres y autoridades turísticas a procesos de formación</t>
  </si>
  <si>
    <t>Turismo sostenible e incluyente con las comunidades</t>
  </si>
  <si>
    <t>Vincular cuatro mil ochocientas veintisiete (4,827) personas a procesos de formación formal e informal en asuntos turísticos</t>
  </si>
  <si>
    <t xml:space="preserve">8. Trabajo decente y crecimiento economico (PDD)
4 Garantizar una educación inclusiva y equitativa de calidad y promover oportunidades de aprendizaje permanente para todos   (MGA)
</t>
  </si>
  <si>
    <t>11.5.1</t>
  </si>
  <si>
    <t>11.5.2</t>
  </si>
  <si>
    <t>Número de personas vinculadas con oportunidades de acceso a rutas de empleo y capital humano enfocado en turismo sostenible</t>
  </si>
  <si>
    <t>Número de personas vinculadas a procesos de formación formal e informal en asuntos turísticos</t>
  </si>
  <si>
    <t>Vincular a cuatrocientas (400) personas con oportunidades de acceso a rutas de empleo y capital humano enfocado en turismo sostenible con paridad de género</t>
  </si>
  <si>
    <t>Servicio de asistencia técnica y acompañamiento productivo y empresarial</t>
  </si>
  <si>
    <t>Rutas comunitarias creadas e implementadas (rutas eco-ambientales, gastronómicas,  culturales, turísticas, entre otras)</t>
  </si>
  <si>
    <t>Recorridos realizados</t>
  </si>
  <si>
    <t>Crear e implementar ocho (8) rutas comunitarias</t>
  </si>
  <si>
    <t>Número de personas vinculadas a asistencia técnica para el fortalecimiento de actividad artesanal</t>
  </si>
  <si>
    <t>Vincular a ochenta (80) personas a asistencia técnica para el fortalecimiento de actividad artesanal</t>
  </si>
  <si>
    <t xml:space="preserve">Personas asistidas técnicamente </t>
  </si>
  <si>
    <t xml:space="preserve">8. Trabajo decente y crecimiento economico (PDD)
9 Construir infraestructuras resilientes, promover la industrialización inclusiva y sostenible y fomentar la innovación   (MGA)
</t>
  </si>
  <si>
    <t>Activos productivos entregados a los prestadores de servicios turísticos</t>
  </si>
  <si>
    <t>Entregar quinientos (500) activos productivos  a los prestadores de servicios turísticos</t>
  </si>
  <si>
    <t>Proyectos cofinanciados para agregar valor a los productos y/o mejorar los canales de comercialización</t>
  </si>
  <si>
    <t xml:space="preserve">8. Trabajo decente y crecimiento economico (PDD)
12 Garantizar modalidades de consumo y producción sostenibles   (MGA)
</t>
  </si>
  <si>
    <t>Número de atractivos turísticos con implementación de acciones de sostenibilidad ambiental</t>
  </si>
  <si>
    <t>Implementar acciones de sostenibilidad ambiental en dos (2) atractivos turísticos</t>
  </si>
  <si>
    <t>Empresas intervenidas en temas de economía circular y sostenibilidad</t>
  </si>
  <si>
    <t>Número de proyectos cofinanciados para la actividad turística</t>
  </si>
  <si>
    <t>Cofinanciar cuatro (4) proyectos para la actividad turística</t>
  </si>
  <si>
    <t>Proyectos de innovación cofinanciados</t>
  </si>
  <si>
    <t>Número de certificaciones de destino turístico sostenible obtenidas</t>
  </si>
  <si>
    <t xml:space="preserve">8. Trabajo decente y crecimiento economico (PDD)
16 Promover sociedades pacíficas e inclusivas para el desarrollo sostenible, facilitar el acceso a la justicia para todos y construir a todos los niveles instituciones eficaces e inclusivas que rindan cuentas  (MGA)
</t>
  </si>
  <si>
    <t>Entidades territoriales asistidas técnicamente</t>
  </si>
  <si>
    <t>Obtener dos (2) certificaciones turísticas</t>
  </si>
  <si>
    <t>Portal Unico de Información Turística sobre la Oferta Tururística Creada</t>
  </si>
  <si>
    <t>Portales integrados</t>
  </si>
  <si>
    <t>Crear un (1) Portal Único de Información Turística sobre la oferta Turística</t>
  </si>
  <si>
    <t xml:space="preserve">8. Trabajo decente y crecimiento economico (PDD)
17 Fortalecer los medios de implementación y revitalizar la Alianza Mundial para el Desarrollo Sostenible  (MGA)
</t>
  </si>
  <si>
    <t>Tecnología de destino turístico inteligente creada e implementada</t>
  </si>
  <si>
    <t xml:space="preserve">Crear e implementar una (1) tecnología de destino turístico inteligente </t>
  </si>
  <si>
    <t>Número de eventos turísticos náuticos promovidos y desarrollados en la zona insular y urbana del distrito</t>
  </si>
  <si>
    <t>Campañas realizadas</t>
  </si>
  <si>
    <t>Promover y desarrollar ocho (8) eventos turísticos náuticos en la zona insular y urbana del distrito</t>
  </si>
  <si>
    <t>Alianzas con universidades para formación y profesionalización de actores turísticos implementadas</t>
  </si>
  <si>
    <t>Asistencias técnicas realizadas</t>
  </si>
  <si>
    <t xml:space="preserve">Implementar cinco (5) alianzas con universidades para formación y profesionalización de actores turísticos </t>
  </si>
  <si>
    <t>Participar en sesenta (60) eventos especializados</t>
  </si>
  <si>
    <t>Infraestructura Turística para el Desarrollo</t>
  </si>
  <si>
    <t>11.5.4</t>
  </si>
  <si>
    <t>Gobernanza y Fortalecimiento Institucional para una Ciudad de Derechos, Responsable y Competitiva</t>
  </si>
  <si>
    <t>11.5.5</t>
  </si>
  <si>
    <t>Infraestructura turística dotada, adecuada, mejorada, mantenida y/o construida (infraestructura marino-costera, embarcaderos, y otras)</t>
  </si>
  <si>
    <t>Dotar, adecuar, mejorar, mantener y/o construir nueve (9) infraestructura turísticas</t>
  </si>
  <si>
    <t>Estudios de preinversión realizados</t>
  </si>
  <si>
    <t>Estudios de preinversión para proyectos turísticos elaborados</t>
  </si>
  <si>
    <t xml:space="preserve"> Elaborar dos (2)  estudios de preinversión para proyectos turísticos</t>
  </si>
  <si>
    <t>Número de señalizaciones turísticas instaladas, (incluye playas, y espacios turisticos que lo requieran)</t>
  </si>
  <si>
    <t>Señalización realizada</t>
  </si>
  <si>
    <t>Instalar ochenta (80) señalizaciones turísticas en 2 playas y/o espacios turísticos</t>
  </si>
  <si>
    <t>Acciones de mantenimiento infraestructuras turísticas para prestar servicios de vigilancia, control y seguridad a las turistas implementadas</t>
  </si>
  <si>
    <t>Centro turístico mantenido</t>
  </si>
  <si>
    <t>N.D</t>
  </si>
  <si>
    <t xml:space="preserve">Implementar acciones de mantenimiento en veinticinco (25) infraestructuras turísticas para prestar servicios de vigilancia, control y seguridad a los turistas </t>
  </si>
  <si>
    <t>Consolidar la entidad para el desarrollo y sostenibilidad turística</t>
  </si>
  <si>
    <t>Consolidar una (1) entidad para el desarrollo y sostenibilidad turística</t>
  </si>
  <si>
    <t>Observatorio de turismo creado</t>
  </si>
  <si>
    <t>Documentos de Planificación de Ordenamiento de Playas elaborado</t>
  </si>
  <si>
    <t>Elaborar un (1) documento de  Planificación de Ordenamiento de Playas y desarrollar tres (3) estrategías de ordenamiento de playas</t>
  </si>
  <si>
    <t>Crear un (1) observatorio de turismo</t>
  </si>
  <si>
    <t>Documentos normativos realizados</t>
  </si>
  <si>
    <t>Personas capacitadas</t>
  </si>
  <si>
    <t>Personas beneficiadas</t>
  </si>
  <si>
    <t>Desarrollo de acciones  para la seguridad, vigilancia y control para un turismo ordenado y responsable en  Cartagena de Indias</t>
  </si>
  <si>
    <t>2024130010125</t>
  </si>
  <si>
    <t>Mejorar las estretegias y acciones de seguridad, vigilancia y control en entornos turisticos que contrarresten factores de riesgos de la actividad, lo que favorece la organizacion y coordinacion del sector en Cartagena de Indias.</t>
  </si>
  <si>
    <t>Elaborar normativa para la seguridad, vigilancia y control en el sector turistico del Distrito de Cartagena de Indias</t>
  </si>
  <si>
    <t>Facilitar el acceso de la informacion del sector turismo en zona urbana, rural e insular en el Distrito de Cartagena de Indias</t>
  </si>
  <si>
    <t>Dotar a los prestadores de la seguridad, vigilancia y control turistica en el Distrito de Cartagena de Indias</t>
  </si>
  <si>
    <t>Aumentar la cobertura de acceso de formacion turistica a los lideres y autoridades.</t>
  </si>
  <si>
    <t>Documentos normativos</t>
  </si>
  <si>
    <t>Equipamiento turístico construido</t>
  </si>
  <si>
    <t>Equipamientos turísticos dotados</t>
  </si>
  <si>
    <t>Recursos Propios</t>
  </si>
  <si>
    <t>Si</t>
  </si>
  <si>
    <t>N/A</t>
  </si>
  <si>
    <t>Fortalecimiento y Formalización de la cadena turística a través de la innovación y la diversificación de la oferta en el Distrito de Cartagena de Indias</t>
  </si>
  <si>
    <t>Desarrollo de un Modelo de Gestión para posicionar a la ciudad como un destino turístico, sostenible e innovador en el Distrito Turístico y Cultural de Cartagena de Indias</t>
  </si>
  <si>
    <t>Eficiente sistema de Gestión para posicionar a la ciudad como un destino turístico, sostenible e innovador en el Distrito Turístico y Cultural de Cartagena de Indias</t>
  </si>
  <si>
    <t>Fomentar la formación, formalización, emprendimiento y fortalecimiento de la oferta de atractivos turísticos con acciones de sostenibilidad en Cartagena de Indias</t>
  </si>
  <si>
    <t>Aumentar el acceso a procesos y programas de formacion turistica para la competividad y sostenibilidad del sector</t>
  </si>
  <si>
    <t>Formalizar el trabajo digno para la comunidad que presta servicios turisticos en el Distrito de Cartagena de indias.</t>
  </si>
  <si>
    <t>Servicio de circuito turístico</t>
  </si>
  <si>
    <t>Servicio de asistencia técnica para la actividad artesana</t>
  </si>
  <si>
    <t xml:space="preserve"> Servicio de apoyo financiero para agregar valor a los productos y mejorar los canales de comercialización</t>
  </si>
  <si>
    <t>Servicios de apoyo para el fomento de capacidades en economía circulary sostenibilidad</t>
  </si>
  <si>
    <t>Servicio de apoyo para la modernización y fomento de la innovación empresarial</t>
  </si>
  <si>
    <t>Servicio de asistencia técnica</t>
  </si>
  <si>
    <t>Servicio de promoción turística</t>
  </si>
  <si>
    <t>Incrementar la oferta y divulgacion de actividades y eventos turisticos en el Distrito de Cartagena de Indias</t>
  </si>
  <si>
    <t>Servicio de asistencia técnica a los entes territoriales para el desarrollo turístico</t>
  </si>
  <si>
    <t>Servicios de información turística a nivel nacional</t>
  </si>
  <si>
    <t>APOYO PARA LA REALIZACIÓN DE FESTIVALES Y EVENTOS TURÍSTICOS - CULTURALES EN EL DISTRITO DE CARTAGENA DE INDIAS</t>
  </si>
  <si>
    <t>Mejorar la Infraestructura Turística en zona urbana, rural e insular en el Distrito de Cartagena de Indias</t>
  </si>
  <si>
    <t>Desarrollar analisis y estudios de pre inversion en Infraestructura turistica en el Distrito de Cartagena de Indias</t>
  </si>
  <si>
    <t>Mejorar la señalización turística en los destinos y atractivos de Cartagena de Indias</t>
  </si>
  <si>
    <t>Realizar periodicamente el mantenimiento de la infraestructura turistica existente de vigilancia y control</t>
  </si>
  <si>
    <t>Generar espacios adecuados para la prestación de servicios turísticos y el disfrute de experiencia de calidad de la comunidad local, nacional e internacional</t>
  </si>
  <si>
    <t>Consolidación de la infraestructura turística para el desarrollo de un territorio competitivo y sostenible en el Distrito de Cartagena de Indias</t>
  </si>
  <si>
    <t>Estudios de preinversión</t>
  </si>
  <si>
    <t>Número de señalizaciones</t>
  </si>
  <si>
    <t>Implementar procesos que fortalezcan, impulsen, especialicen la gestión del sector Turístico en el Distrito de Cartagena de Indias</t>
  </si>
  <si>
    <t>Fortalecer la planeacion estrategica y analisis de datos del sector turismo en el Distrito de Cartagena de Indias</t>
  </si>
  <si>
    <t>Fortalecimiento institucional en la regulación, gobernanza y potencialización del sector turismo en el Distrito de Cartagena de Indias</t>
  </si>
  <si>
    <t>2024130010120</t>
  </si>
  <si>
    <t>Fortalecimiento y Gobernanza Institucional Turística para una ciudad de Derechos, Responsable y Competitiva en Cartagena de Indias</t>
  </si>
  <si>
    <t>Ordenamiento y gestion integral de playas en el Distrito de Cartagena de Indias</t>
  </si>
  <si>
    <t>2024130010005</t>
  </si>
  <si>
    <t>REALIZAR RECORRIDOS Y ACCIONES DE INSPECCION, VIGILANCIA Y CONTROL PARA LA REGULACION DEL SECTOR TURISMO
DESARROLLAR CAMPAÑAS E INICIATIVAS DE SOCIALIZACIÓN, SENSIBILIZACIÓN Y PROMOCIÓN Y DIVULGACIÓN DEL SECTOR TURISMO
IMPLEMENTAR ESTRATEGIAS PARA LA CONSOLIDACION DE LA ACTIVIDAD TURISTICA EN ZONA RURAL, URBANA E INSULAR</t>
  </si>
  <si>
    <t>Entidad Fortalecida</t>
  </si>
  <si>
    <t>2.3.3502.0200.2024130010120</t>
  </si>
  <si>
    <t>2.3.3502.0200.2024130010005</t>
  </si>
  <si>
    <t xml:space="preserve">2.3.3502.0200.2024130010128 </t>
  </si>
  <si>
    <t>Teresa Margarita Londoño Zurek</t>
  </si>
  <si>
    <t>Cambios en los lineamientos técnicos o normativos que definen los parámetros para el sector turismo
Disminución de turistas al Distrito de Cartagena de Indias
Información turística desactualizada y de poco interés de los turistas y comunidad
Incremento en el costo de los insumos, carencia de recursos para la culminación de las actividades</t>
  </si>
  <si>
    <t>Ajustar documentos a las normativas vigentes. Realizar una verificación de las especificaciones vigentes tanto al momento de formular, como de implementar el proyecto
Desarrollar estrategias y acciones que promuevan el turismo en Cartagena de Indias, contando con una ciudad segura con turismo responsable y sostenible
Contar con cifras actualizadas y de interés que permita la toma de decisiones y acciones para el fortalecimiento del sector
Elaborar presupuesto del proyecto acogiéndose a los recursos asignados.</t>
  </si>
  <si>
    <t>Secretaría de Turismo</t>
  </si>
  <si>
    <t xml:space="preserve">en construcción </t>
  </si>
  <si>
    <t>NA</t>
  </si>
  <si>
    <t>REPORTE META PRODUCTO DE
01 ENERO A 31 DE MARZO DE 2025</t>
  </si>
  <si>
    <t>REPORTE META PRODUCTO DE  
01 ABRIL A 30 JUNIO 2025</t>
  </si>
  <si>
    <t>REPORTE META PRODUCTO DE  
01 JULIO A 31 DE SEPTIEMBRE DE 2025</t>
  </si>
  <si>
    <t>REPORTE META PRODUCTO DE  
01 OCTUBRE A 31 DICIEMBRE 2025</t>
  </si>
  <si>
    <t>8. Trabajo decente y crecimiento economico</t>
  </si>
  <si>
    <t xml:space="preserve"> DESARROLLO ECONÓMICO EQUITATIVO</t>
  </si>
  <si>
    <t xml:space="preserve">15,144,974 Visitantes -
1,660,137 Visitantes </t>
  </si>
  <si>
    <t xml:space="preserve">Promoción Turística </t>
  </si>
  <si>
    <t>03-05-05</t>
  </si>
  <si>
    <t>Campaña de divulgación para la promoción y la conectividad.</t>
  </si>
  <si>
    <t>Desarrollar cuatro (4) campañas de divulgación para la promoción y conectividad</t>
  </si>
  <si>
    <t>NP</t>
  </si>
  <si>
    <t>Servicio de circuito turístico (Producto principal del proyecto)</t>
  </si>
  <si>
    <t xml:space="preserve">Desarrollar cuatro (4) productos turísticos </t>
  </si>
  <si>
    <t xml:space="preserve"> Servicio de promoción turística</t>
  </si>
  <si>
    <t>Implementar cinco (5) eventos de ciudad</t>
  </si>
  <si>
    <t>No Programada</t>
  </si>
  <si>
    <t>EJECUCIÓN PRESUPUESTAL SEGÚN REGISTROS PRESUPUESTALES DE
01 ENERO A 31 DE MARZO DE 2025</t>
  </si>
  <si>
    <t>EJECUCIÓN PRESUPUESTAL SEGÚN REGISTROS PRESUPUESTALES DE
01 ABRIL A 30 JUNIO 2025</t>
  </si>
  <si>
    <t>EJECUCIÓN PRESUPUESTAL SEGÚN GIROS DE
01 JULIO A 31 DE SEPTIEMBRE DE 2025</t>
  </si>
  <si>
    <t>EJECUCIÓN PRESUPUESTAL SEGÚN GIROS DE 
01 OCTUBRE A 31 DICIEMBRE 2025</t>
  </si>
  <si>
    <t xml:space="preserve"> META PRODUCTO PDD 2025</t>
  </si>
  <si>
    <t>REPORTE PRODUCTO DE  
01 ENERO A 31 DE MARZO DE 2025</t>
  </si>
  <si>
    <t>REPORTE PRODUCTO DE  
01 ABRIL A 30 JUNIO 2025</t>
  </si>
  <si>
    <t>REPORTE PRODUCTO DE  
01 JULIO A 31 DE SEPTIEMBRE DE 2025</t>
  </si>
  <si>
    <t>REPORTE PRODUCTO DE  
01 OCTUBRE A 31 DICIEMBRE 2025</t>
  </si>
  <si>
    <t>REPORTE ACTIVIDAD DE PROYECTO EJECUTADO DE
01 ENERO A 31 DE MARZO DE 2025</t>
  </si>
  <si>
    <t>REPORTE ACTIVIDAD DE PROYECTO EJECUTADO DE 
01 ABRIL A 30 JUNIO 2025</t>
  </si>
  <si>
    <t>REPORTE ACTIVIDAD DE PROYECTO EJECUTADO DE 
01 JULIO A 31 DE SEPTIEMBRE DE 2025</t>
  </si>
  <si>
    <t>REPORTE ACTIVIDAD DE PROYECTO EJECUTADO DE 
01 OCTUBRE A 31 DICIEMBRE 2025</t>
  </si>
  <si>
    <t>Fortalecimiento de la promoción turística de Cartagena de Indias</t>
  </si>
  <si>
    <t>202400000003916</t>
  </si>
  <si>
    <t>Aumentar la capacidad de innovación en las estrategias de promoción turística de Cartagena de Indias para adaptarse a los cambios en el mercado y su impacto en las pretensiones del turista para elegir al Distrito como destino turístico.</t>
  </si>
  <si>
    <t xml:space="preserve">Implementar estrategias integradas de promoción en medios tradicionales y no tradicionales, adaptadas a las nuevas dinámicas del mercado y el perfil del turista deseado.
</t>
  </si>
  <si>
    <t>Fortalecer la gestión de desarrollo y promoción de productos turísticos.</t>
  </si>
  <si>
    <t>Realizar campañas de promoción turística en medios digitales y tradicionales.
Diseñar y producir material promocional.
Implementar eventos de ciudad.
Desarrollar campañas de promoción de eventos de ciudad.
Participar en eventos especializados de promoción turística.
Participar en eventos de conectividad.
Analizar datos prospectivos para la priorización de mercados y la eficiencia de los recursos.</t>
  </si>
  <si>
    <t>Implementar procesos de innovación para la efectiva promoción y potencialización de productos turísticos.
Promocionar productos turísticos.</t>
  </si>
  <si>
    <t>Campañas de promoción</t>
  </si>
  <si>
    <t>Eventos realizados</t>
  </si>
  <si>
    <t>Productos turísticos</t>
  </si>
  <si>
    <t>Realizar el diagonostico del estado actual del Sector Turismo.
Elaborar documentos de lineanimientos  de Seguridad, Vigilancia y Control.</t>
  </si>
  <si>
    <t>Realizar diagnósticos técnicos de Centros de atención al turismo a implementar.
 Dotar y mantener Centros de Atención al Turista.</t>
  </si>
  <si>
    <t>Realizar anexo tecnico del equipamiento requerido para las acciones de seguridad , vigilancia y control.
Realizar dotación a personal  de servicios de seguridad, vigilancia y control.</t>
  </si>
  <si>
    <t>Realizar formación a lideres y autoridades turisticas.
 Realizar convocatoria para capacitacion en asuntos turisticos.</t>
  </si>
  <si>
    <t>Realizar un diagnóstico de formación dirigida a la cadena turística que incluye al sector formal o informal.
Realizar alianzas institucionales para el desarrollo del plan de formación.
Desarrollar formación en asuntos turísticos.</t>
  </si>
  <si>
    <t>Desarrollo de talleres y acompañamiento técnico para la oportunidad y accesos a mercados.
Realizar campañas de apoyo a proyectos identificados en la ruta de emprendimiento.</t>
  </si>
  <si>
    <t>Diagnóstico integral de Comunidades y participación comunitaria para el desarrollo local en mesas de trabajo y foros participativos.
Implementación de rutas comunitarias creadas, implementadas y/o fortalecidas (rutas eco-ambientales, gastronómicas, culturales, turísticas, entre otras.
Comercialización y divulgación de rutas comunitarias creadas, implementadas y/o fortalecidas.</t>
  </si>
  <si>
    <t>Definir una agenda de formación dirigida a la actividad artesanal.
Realizar la logistica necesario para impartir los talleres y acompañamiento tecnico para la actividad artesanal.</t>
  </si>
  <si>
    <t>Diagnostico de los actores turisticos involucrados y atendidos.
Entrega de activos productivos.</t>
  </si>
  <si>
    <t>Diagnostico de medidas de sostenibilidad ambiental.
Equipar atractivos turisticos con estrategias de sostenibilidad ambiental.</t>
  </si>
  <si>
    <t>Identificar proyectos viables y posibiles fuentes de cofinanciacion en la actividad turistica.
Cofinanciar proyectos para la actividad turistica.</t>
  </si>
  <si>
    <t>Identificar proyectos viables y posibles fuentes de cofinanciación en la actividad turística.
 Cofinanciar proyectos para la actividad turística.</t>
  </si>
  <si>
    <t>Impulsar eventos turísticos náuticos en la zona insular y urbana en el distrito de Cartagena de Indias.
Definir estrategias de promoción de eventos de ciudad enmarcados en turismo náutico.</t>
  </si>
  <si>
    <t>REALIZAR APOYO A LA EJECUCIÓN DE FESTIVALES, FIESTAS Y ESTEJOS PRIORIZADOS EN EL DISTRITO DE CARTAGENA DE INDIAS.
DESAROLLO DE EVENTOS TURISTICOS- CULTURALES EN EL ISTRITO DE CARTAGENA.</t>
  </si>
  <si>
    <t>Realizar Diagnostico de la infraestructura turistica existente en el Distrito de Cartagena de Indias.
Construir, mejorar, adecuar y dotar Infraestructura turística en el Distrito de Cartagena de Indias.</t>
  </si>
  <si>
    <t>Realizar diagnostico sobre los equipamentos existentes y requeridos en infraestructuras turisticas.
Realizar dotacion en infraestructura turistica.</t>
  </si>
  <si>
    <t>Realizar diagnostico de area de influencia en el sector turismo.
Formulacion y diseno de proyectos de infraestructura turistica.</t>
  </si>
  <si>
    <t>Realizar inventario de la señalizacion existente en espacios turisticos y playas.
Instalacion de señalizacion preventiva e informativa.</t>
  </si>
  <si>
    <t>Realizar diagnostico de requerimiento de mantenimiento de la infraestructura turistica.
Realizar mantenimiento a la infraestructura turistica existente.</t>
  </si>
  <si>
    <t>REALIZAR ANALISIS DEL SECTOR TURISMO
DESARROLLO DE SEGUIMIENTO ESTADISTICAS TURISTICAS
GENERACION DE REPORTES DEL SECTOR TURISMO</t>
  </si>
  <si>
    <t>Estudio y diagnóstico de las playas.
 Estudio y elaboración de documentación de lineamientos.</t>
  </si>
  <si>
    <t>Diseño de estrategias de ordenamiento de playas.
 Implementación de estrategias de ordenamiento de playas.</t>
  </si>
  <si>
    <t>Equipamiento</t>
  </si>
  <si>
    <t>Documento</t>
  </si>
  <si>
    <t>Señalizaciones</t>
  </si>
  <si>
    <t>Obra Civil</t>
  </si>
  <si>
    <t>Mala ejecución del contratista.
Incremento en el costo de los insumos, carencia de recursos para la culminación de las actividades.
Mala calidad de los materiales , los materiales no cumplen con las consideraciones técnicas.
Imposibilidad de ejecución del proyecto por orden publico.
Exceso de lluvias durante la ejecución de las actividades, erosion costera,  cambios en el nivel del mar.</t>
  </si>
  <si>
    <t>Aplicación pólizas de garantia al contratista de la obra.
Elaborar presupuesto del proyecto acogiéndosela a los precios de la región , teniendo en cuenta los costos de acarreos y transporte para los materiales necesarios del proyecto.
Previo control de calidad de los materiales y realización de pruebas, aplicación de pólizas de garantía.
Realizar trabajo previo de sensibilización con la comunidad.
Programación de actividades de ruta teniendo en cuenta los pronósticos del tiempo, horarios de trabajo diurnos y nocturnos, reprogramacion de actividades.</t>
  </si>
  <si>
    <t xml:space="preserve">Contratar la prestación de servicios profesionales y de apoyo a la gestión, con destino a la Secretaría de Turismo de la Alcaldía Mayor de Cartagena de Indias; para la Implementación de estrategias para la CONSOLIDACIÓN DE LA INFRAESTRUCTURA TURÍSTICA PARA EL DESARROLLO DE UN TERRITORIO COMPETITIVO Y SOSTENIBLE EN EL DISTRITO DE CARTAGENA DE INDIAS.
Adquisición y entrega de activos productivos para actores del sector turisco en Cartagena de Indias.
Convenio interadministrativo con otras entidades para el impulso del turismo en la ciudad de Cartagena de Indias.
Construción y/o adecuación de Centros de Atención al Turista en la ciudad de Cargena de Indias.
</t>
  </si>
  <si>
    <t>2.3.3502.0200.2024130010125</t>
  </si>
  <si>
    <t>202400000003737</t>
  </si>
  <si>
    <t>Capacitación</t>
  </si>
  <si>
    <t>Resistencia de los actores turísticos en los instrumentos normativos expedidos.
Poca visita en zonas turísticas por visitantes y comunidad Cartagenera por temor e inseguridad.
Cambio en los lineamientos técnicos o normativos que definen los parámetros para el sector turismo.
Dificultad en visitas a los Centros de Atencion al Turista donde se realiza el diagnostico para los requerimientos para su optimo funcionamiento.</t>
  </si>
  <si>
    <t>Socialización y conversación permanente con los actores turisticos  para la buena ejecución del proyecto. 
Mejorar la seguridad y vigilancia  en zonas turísticas del distrito.
Ajustar documentos a las normativas vigentes. Realizar una verificación de las especificaciones vigentes tanto al momento de formular, como de implementar el proyecto.
Reprogramación de visitas técnicas. Ajuste al cronograma.</t>
  </si>
  <si>
    <t>CONTRATAR LA PRESTACIÓN DE SERVICIOS DE APOYO A LA GESTIÓN, CON DESTINO A LA SECRETARIA DE TURISMO PARA EL CUMPLIMIENTO DE ACTIVIDADES OPERATIVAS Y DE APOYO NECESARIAS PARA EL ÁREA DE INSPECCIÓN VIGILANCIA Y CONTROL.
SUMINISTRAR EQUIPAMENTO PARA BRIGADISTA Y SALVAVIDAS EN EL DISTRITO DE CARTAGENA DE INDIAS</t>
  </si>
  <si>
    <t>2.3.3502.0200.202400000003737</t>
  </si>
  <si>
    <t>202400000004255</t>
  </si>
  <si>
    <t>Revisión y diseño del sistema de gestión para la certificación de sostenibilidad y calidad turística de Cartagena de Indias
Implementación del sistema de gestión de sostenibilidad y auditorías de calidad turística
Fomento de la participación y colaboración de actores clave a través de mesas de trabajo y foros</t>
  </si>
  <si>
    <t>Recolectar y diseñar información turistica
Actualización y visualización de la información en el portal unico de información turistica sobre la oferta en el sector</t>
  </si>
  <si>
    <t>Diseñar una herramienta tecnológica de destino turistico
Actualizar una herramienta tecnológica de destino turistico</t>
  </si>
  <si>
    <t>Fortalecer los procesos de eficacia, sustentabilidad y responsabilidad social para promover el sector turismo en Cartagena de Indias.</t>
  </si>
  <si>
    <t>Mejorar la ejecución de actividades para la generación de información y herramientas tecnológicas en el uso de datos del sector turismo en el distrito de Cartagena de Indias.</t>
  </si>
  <si>
    <t>Desarrollar, fortalecer y mantener los instrumentos de información para el ecosistema de innovación y emprendimiento en el distrito de Cartagena de Indias.</t>
  </si>
  <si>
    <t xml:space="preserve">Servicio de asistencia técnica a los entes territoriales para el desarrollo turístico - </t>
  </si>
  <si>
    <t xml:space="preserve">Servicio de apoyo para la modernización y fomento de la innovación empresarial - </t>
  </si>
  <si>
    <t xml:space="preserve">Servicios de información turística a nivel nacional     (Producto principal del proyecto)  </t>
  </si>
  <si>
    <t>Poca visita en zonas turísticas por visitantes y comunidad Cartagenera por poca oferta turística.
Información turística desactualizada y de poco interés de los turistas y comunidad.
Cambio en los lineamientos técnicos o normativos que definen los parámetros para el sector turismo.
Incrementar en el costo del personal, carencia de recursos para la culminación de las actividades.
Dificultad en la realización de actividades turísticas de calidad.</t>
  </si>
  <si>
    <t xml:space="preserve">Generar estrategias con un turismo innovador, de calidad y mejora continua que atraiga turistas nacionales e internacionales.
Contar con cifras actualizadas y de interés que permita la toma de decisiones y acciones.
Ajustar documentos a las normativas vigentes. Realizar una verificación de las especificaciones vigentes tanto al momento de formular, como de implementar el proyecto.
Elaborar presupuesto del proyecto acogiéndose a los recursos asignados.
Reprogramación de visitas. </t>
  </si>
  <si>
    <t>Contratación de mano de obra
Contrato de suministro de materiales
Contratación de transporte
Contratación de Maquinaria y Equipo</t>
  </si>
  <si>
    <t>Servicio de apoyo para la transferencia y/o implementación de metodologías de aumento de la productividad</t>
  </si>
  <si>
    <t>Impacto de factores como el IVA, IPC, fluctuación del dólar, impuestos, sobre la decisión de compra del viajero.
Aumento en los costos iniciales contemplados.
Incumplimiento de los tiempos establecidos
Alteración del orden público en la realización de actividades del proyecto.
Dificultades en la operación de las campañas.</t>
  </si>
  <si>
    <t>Redireccionar posicionamiento del destino - ajustado a la demanda del mercado.
Realizar presupuesto del proyecto y realizar seguimiento de este.
Realizar cronograma de actividades considerandos los factores más relevantes.
Implementar medidas de contingencia y protocolos de asistencia, así como controles de aforo.
Realizar plan de acción y aplicar controles estipulados en la ejecución de las actividades.</t>
  </si>
  <si>
    <t>Realizar campañas de promoción turística en medios digitales y tradicionales.
Diseñar y producir material promocional. 
Implementar eventos de ciudad.
Desarrollar campañas de promoción de eventos de ciudad. 
Participar en eventos de conectividad.
Participar en eventos especializados de promoción turística.
Analizar datos prospectivos para la priorización de mercados y la eficiencia de los recursos.</t>
  </si>
  <si>
    <t>Promocionar productos turisticos.
Implementar procesos de innovación para la potencialización de productos turísticos.</t>
  </si>
  <si>
    <t xml:space="preserve">$ 74.566.365,65	</t>
  </si>
  <si>
    <t>2.3.3502.0200.202400000003916</t>
  </si>
  <si>
    <t>202500000001549</t>
  </si>
  <si>
    <t>2.3.3502.0200.202500000001549</t>
  </si>
  <si>
    <t>Rutas</t>
  </si>
  <si>
    <t>Asistencia</t>
  </si>
  <si>
    <t>Activos productivos</t>
  </si>
  <si>
    <t>Cofinanciación</t>
  </si>
  <si>
    <t>Promociones realizadas</t>
  </si>
  <si>
    <t>Poca visita en zonas turísticas por visitantes y comunidad Cartagenera por poca oferta turística.
Resistencia de los actores turísticos en las estrategias creadas a implementar.
Cambio en los lineamientos técnicos o normativos que definen los parámetros para el sector turismo.
Incrementar en el costo del personal, carencia de recursos para la culminación de las actividades.
Dificultad en visitas de turistas nacionales e internacionales a   rutas comunitarias, a estrategias ambientales, a asistir a procesos formativos, otros.</t>
  </si>
  <si>
    <t>Generar estrategias donde se conozca la oferta turística, las rutas comunitarias, actividades turísticas, actividades en zona urbana, insular y rural, otros.
Socialización y conversación permanente con los actores turísticos para la buena ejecución del proyecto. 
Ajustar documentos a las normativas vigentes. Realizar una verificación de las especificaciones vigentes tanto al momento de formular, como de implementar el proyecto.
Elaborar presupuesto del proyecto acogiéndose a los recursos asignados.
Reprogramación de visitas.</t>
  </si>
  <si>
    <t>Formalizar rutas comunitarias para mejorar la experiencia turística en Cartagena de Indias.
Implementar la formalización de actividades pesqueras para integrar el turismo con la pesca local.
Organizar ferias locales que promuevan la cultura y productos de Cartagena de Indias.
Realizar eventos marítimos que impulsen el sector turístico en Cartagena de Indias.
Ofrecer capacitación formal e informal a los actores del sector turístico para elevar la calidad del servicio.</t>
  </si>
  <si>
    <t xml:space="preserve">Contratar la prestación de servicios profesionales y de apoyo a la gestión, con destino a la Secretaría de Turismo de la Alcaldía Mayor de Cartagena de Indias; para la Implementación de estrategias para el FORTALECIMIENTO Y GOBERNANZA INSTITUCIONAL TURÍSTICA PARA UNA CIUDAD DE DERECHOS, RESPONSABLE Y COMPETITIVA EN CARTAGENA DE INDIAS. </t>
  </si>
  <si>
    <t>202500000001465</t>
  </si>
  <si>
    <t>Fortalecer la gobernanza, ordenamiento y sostenibilidad socioambiental en las playas urbanas, rurales e insulares del distrito de Cartagena de Indias.</t>
  </si>
  <si>
    <t>Actualizar la normatividad en ordenamiento y regulación de playas en el distrito de Cartagena de Indias</t>
  </si>
  <si>
    <t>Implementar estrategias para la organización de las playas en el Distrito de Cartagena de Indias.</t>
  </si>
  <si>
    <t>Estrategia</t>
  </si>
  <si>
    <t>Resistencia de los actores turísticos de Playa mientras se ejecuta el Ordenamiento de Playas
Poca visita de los turistas a las playas urbanas, rurales e insulares del distrito.
Campañas de promoción de las playas del distrito que cuentan con ordenamiento y gestión  integral.
Incremento en el costo del personal, carencia de recursos para la culminación de las actividades.
Dificultad en visitas a zonas de Playa donde se realiza el diagnostico donde se concluyen los requerimientos para el Ordenamiento de Playa.</t>
  </si>
  <si>
    <t>Socialización y conversación permanente con los actores de playa para la buena ejecución del proyecto.
Campañas de promoción de las playas del distrito que cuentan con ordenamiento y gestión integral.
Ajustar documentos a las normativas vigentes. Realizar una verificación de las especificaciones vigentes tanto al momento de formular, como de implementar el proyecto.
Elaborar presupuesto del proyecto acogiéndose a los recursos asignados.
Reprogramación de visitas técnicas. Ajuste al cronograma</t>
  </si>
  <si>
    <t>Contratación de mano de obra
Contrato de suministro de materiales
Contratación de transporte</t>
  </si>
  <si>
    <t>2.3.3502.0200.202500000001465</t>
  </si>
  <si>
    <t xml:space="preserve">Recuperar los valores y fortalecer la preservación y dignificación de las prácticas tradiciones que impulsen el turismo y la cultura en el Distrito de Cartagena de indias. </t>
  </si>
  <si>
    <t>Aumentar los espacios que impulsen el turismo y fomenten las expresiones culturales en el Distrito de Cartagena de Indias.</t>
  </si>
  <si>
    <t>Reducción de ingresos a los sectores turísticos, hoteleros, gastronómicos entre otros.
Disminución de turistas al Distrito de Cartagena de Indias.
Incremento en el costo de los insumos, carencia de recursos para la culminación de las actividades.
La no realizacion de eventos turisticos culturales por afectaciones en el cambio climatico.
Cambios en los lineamientos normativos que definen los convenios acordados.</t>
  </si>
  <si>
    <t>Fomentar la realización de eventos, actividades y festivales que reactiven la economía local.
Desarrollar estrategias y acciones que promuevan el turismo en Cartagena de Indias, contando con una oferta de eventos de diversas disciplinas y áreas.
Elaborar presupuesto del proyecto acogiéndose a los recursos asignados.
Organizar y llevar a cabo los eventos en un espacio cubierto, cronograma de acuerdo a las predicciones climáticas.
Ajustar documentos a las normativas vigentes. Realizar una verificación de las especificaciones vigentes tanto al momento de formular, como de implementar el proyecto.</t>
  </si>
  <si>
    <t>Realización de convenios con los principales organizadores de eventos en la ciudad, así como la realización de campañas promocionales en los distintos canales disponibles por la alcaldía mayor del distrito</t>
  </si>
  <si>
    <t>https://www.secop.gov.co/CO1BusinessLine/Tendering/ContractNoticeView/Index?notice=CO1.NTC.7911153</t>
  </si>
  <si>
    <t>https://www.secop.gov.co/CO1BusinessLine/Tendering/ContractNoticeView/Index?prevCtxLbl=Buscar+procesos&amp;prevCtxUrl=https%3a%2f%2fwww.secop.gov.co%3a443%2fCO1BusinessLine%2fTendering%2fContractNoticeManagement%2fIndex&amp;notice=CO1.NTC.7481644</t>
  </si>
  <si>
    <t>https://www.secop.gov.co/CO1BusinessLine/Tendering/ContractNoticeView/Index?prevCtxLbl=Buscar+procesos&amp;prevCtxUrl=https%3a%2f%2fwww.secop.gov.co%3a443%2fCO1BusinessLine%2fTendering%2fContractNoticeManagement%2fIndex&amp;notice=CO1.NTC.7790051
https://www.secop.gov.co/CO1BusinessLine/Tendering/ContractNoticeView/Index?prevCtxLbl=Buscar+procesos&amp;prevCtxUrl=https%3a%2f%2fwww.secop.gov.co%3a443%2fCO1BusinessLine%2fTendering%2fContractNoticeManagement%2fIndex&amp;notice=CO1.NTC.7756942
https://www.secop.gov.co/CO1BusinessLine/Tendering/ContractNoticeView/Index?prevCtxLbl=Buscar+procesos&amp;prevCtxUrl=https%3a%2f%2fwww.secop.gov.co%3a443%2fCO1BusinessLine%2fTendering%2fContractNoticeManagement%2fIndex&amp;notice=CO1.NTC.7922941</t>
  </si>
  <si>
    <t>https://www.secop.gov.co/CO1BusinessLine/Tendering/ContractNoticeView/Index?prevCtxLbl=Buscar+procesos&amp;prevCtxUrl=https%3a%2f%2fwww.secop.gov.co%3a443%2fCO1BusinessLine%2fTendering%2fContractNoticeManagement%2fIndex&amp;notice=CO1.NTC.7834593</t>
  </si>
  <si>
    <t xml:space="preserve">AVANCE META PRODUCTO AL AÑO PONDERADO </t>
  </si>
  <si>
    <t xml:space="preserve">AVANCE META PRODUCTO  AL CUATRENIO PONDERADO </t>
  </si>
  <si>
    <t xml:space="preserve">AVANCE META PRODUCTO AL AÑO SIMPLE </t>
  </si>
  <si>
    <t>AVANCE META PRODUCTO  AL CUATRENIO SIMPLE</t>
  </si>
  <si>
    <t>Avance programa Seguridad, Vigilancia y Control para un turismo responsable</t>
  </si>
  <si>
    <t>Avance programa Turismo sostenible e incluyente con las comunidades</t>
  </si>
  <si>
    <t>Avance programa Infraestructura Turística para el Desarrollo</t>
  </si>
  <si>
    <t>Avance programa Gobernanza y Fortalecimiento Institucional para una Ciudad de Derechos, Responsable y Competitiva</t>
  </si>
  <si>
    <t xml:space="preserve">Avance programa Promoción Turística </t>
  </si>
  <si>
    <t>AVANCE ESTRATEGICO SECRETARIA DE TURISMO A MARZO 30 DEL 2025</t>
  </si>
  <si>
    <t>AVANCES DE LAS ACTIVIDADES A CORTE DE MARZO 30 2025</t>
  </si>
  <si>
    <t>Avance proyecto Desarrollo de acciones  para la seguridad, vigilancia y control para un turismo ordenado y responsable en  Cartagena de Indias</t>
  </si>
  <si>
    <t>Avance proyecto Fortalecimiento y Formalización de la cadena turística a través de la innovación y la diversificación de la oferta en el Distrito de Cartagena de Indias</t>
  </si>
  <si>
    <t>Avance proyecto Desarrollo de un Modelo de Gestión para posicionar a la ciudad como un destino turístico, sostenible e innovador en el Distrito Turístico y Cultural de Cartagena de Indias</t>
  </si>
  <si>
    <t>Avance proyecto Consolidación de la infraestructura turística para el desarrollo de un territorio competitivo y sostenible en el Distrito de Cartagena de Indias</t>
  </si>
  <si>
    <t>Avance proyecto Fortalecimiento y Gobernanza Institucional Turística para una ciudad de Derechos, Responsable y Competitiva en Cartagena de Indias</t>
  </si>
  <si>
    <t>Avance proyecto Ordenamiento y gestion integral de playas en el Distrito de Cartagena de Indias</t>
  </si>
  <si>
    <t>Avance proyecto Fortalecimiento de la promoción turística de Cartagena de Indias</t>
  </si>
  <si>
    <t>AVANCE PROYECTO APOYO PARA LA REALIZACIÓN DE FESTIVALES Y EVENTOS TURÍSTICOS - CULTURALES EN EL DISTRITO DE CARTAGENA DE INDIAS</t>
  </si>
  <si>
    <t>APROPIACION DEFINITIVA</t>
  </si>
  <si>
    <t>EJECUCIÓN PRESUPUESTAL DE SECRETARÍA DE TURISMO A CORTE MARZO 30 DEL 2025</t>
  </si>
  <si>
    <t>AVANCE PROYECTOS SECRETARÍA DE TURISMO A MARZO 30 DEL 2025</t>
  </si>
  <si>
    <t xml:space="preserve">EJECUCIÓN PRESUPUESTAL SEGÚN OBLIGACION </t>
  </si>
  <si>
    <t xml:space="preserve">AVANCE EJECUCIÓN PRESUPUESTAL SEGÚN OBLIGACION </t>
  </si>
  <si>
    <t>EJECUCIÓN PRESUPUESTAL SEGÚN COMPROMISO</t>
  </si>
  <si>
    <t>AVANCE EJECUCIÓN PRESUPUESTAL SEGÚN COMPROMISO</t>
  </si>
  <si>
    <t>Avance financiero  proyecto Desarrollo de acciones  para la seguridad, vigilancia y control para un turismo ordenado y responsable en  Cartagena de Indias</t>
  </si>
  <si>
    <t>Avance financiero proyecto Fortalecimiento y Formalización de la cadena turística a través de la innovación y la diversificación de la oferta en el Distrito de Cartagena de Indias</t>
  </si>
  <si>
    <t>Avance financiero proyecto Desarrollo de un Modelo de Gestión para posicionar a la ciudad como un destino turístico, sostenible e innovador en el Distrito Turístico y Cultural de Cartagena de Indias</t>
  </si>
  <si>
    <t>Avance finaciero proyecto Consolidación de la infraestructura turística para el desarrollo de un territorio competitivo y sostenible en el Distrito de Cartagena de Indias</t>
  </si>
  <si>
    <t>Avance financiero proyecto Fortalecimiento y Gobernanza Institucional Turística para una ciudad de Derechos, Responsable y Competitiva en Cartagena de Indias</t>
  </si>
  <si>
    <t>Avance financiero  proyecto Ordenamiento y gestion integral de playas en el Distrito de Cartagena de Indias</t>
  </si>
  <si>
    <t>Avance financiero  proyecto Fortalecimiento de la promoción turística de Cartagena de Indias</t>
  </si>
  <si>
    <t>AVANCE DINANCIERO  PROYECTO APOYO PARA LA REALIZACIÓN DE FESTIVALES Y EVENTOS TURÍSTICOS - CULTURALES EN EL DISTRITO DE CARTAGENA DE INDIAS</t>
  </si>
  <si>
    <t>AVANCE FINANCIERO  PROYECTOS SECRETARÍA DE TURISMO A MARZO 30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</si>
</sst>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240A]\ * #,##0.00_-;\-[$$-240A]\ * #,##0.00_-;_-[$$-240A]\ * &quot;-&quot;??_-;_-@_-"/>
  </numFmts>
  <fonts count="49">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0"/>
      <color rgb="FF000000"/>
      <name val="Calibri"/>
      <family val="2"/>
    </font>
    <font>
      <sz val="12"/>
      <name val="Book Antiqua"/>
      <family val="1"/>
    </font>
    <font>
      <sz val="11"/>
      <color indexed="8"/>
      <name val="Calibri"/>
      <family val="2"/>
    </font>
    <font>
      <sz val="11"/>
      <color rgb="FF9C6500"/>
      <name val="Aptos Narrow"/>
      <family val="2"/>
      <scheme val="minor"/>
    </font>
    <font>
      <b/>
      <sz val="14"/>
      <color theme="1"/>
      <name val="Arial"/>
      <family val="2"/>
    </font>
    <font>
      <u/>
      <sz val="11"/>
      <color theme="10"/>
      <name val="Aptos Narrow"/>
      <family val="2"/>
      <scheme val="minor"/>
    </font>
    <font>
      <sz val="20"/>
      <color rgb="FFFF0000"/>
      <name val="Aptos Narrow"/>
      <family val="2"/>
      <scheme val="minor"/>
    </font>
    <font>
      <sz val="11"/>
      <color rgb="FFFF0000"/>
      <name val="Arial"/>
      <family val="2"/>
    </font>
    <font>
      <sz val="20"/>
      <color rgb="FFFF0000"/>
      <name val="Arial"/>
      <family val="2"/>
    </font>
  </fonts>
  <fills count="4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306">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8" borderId="0" applyNumberFormat="0" applyBorder="0" applyAlignment="0" applyProtection="0"/>
    <xf numFmtId="0" fontId="32" fillId="10" borderId="21" applyNumberFormat="0" applyAlignment="0" applyProtection="0"/>
    <xf numFmtId="0" fontId="33" fillId="11" borderId="22" applyNumberFormat="0" applyAlignment="0" applyProtection="0"/>
    <xf numFmtId="0" fontId="34" fillId="11" borderId="21" applyNumberFormat="0" applyAlignment="0" applyProtection="0"/>
    <xf numFmtId="0" fontId="35" fillId="0" borderId="23" applyNumberFormat="0" applyFill="0" applyAlignment="0" applyProtection="0"/>
    <xf numFmtId="0" fontId="36" fillId="12" borderId="24" applyNumberFormat="0" applyAlignment="0" applyProtection="0"/>
    <xf numFmtId="0" fontId="37" fillId="0" borderId="0" applyNumberFormat="0" applyFill="0" applyBorder="0" applyAlignment="0" applyProtection="0"/>
    <xf numFmtId="0" fontId="1" fillId="13" borderId="25" applyNumberFormat="0" applyFont="0" applyAlignment="0" applyProtection="0"/>
    <xf numFmtId="0" fontId="38" fillId="0" borderId="0" applyNumberFormat="0" applyFill="0" applyBorder="0" applyAlignment="0" applyProtection="0"/>
    <xf numFmtId="0" fontId="15" fillId="0" borderId="26" applyNumberFormat="0" applyFill="0" applyAlignment="0" applyProtection="0"/>
    <xf numFmtId="0" fontId="3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41" fillId="0" borderId="0"/>
    <xf numFmtId="0" fontId="3" fillId="0" borderId="0"/>
    <xf numFmtId="0" fontId="42"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2"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3" fillId="9"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39"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5" fillId="0" borderId="0" applyNumberFormat="0" applyFill="0" applyBorder="0" applyAlignment="0" applyProtection="0"/>
    <xf numFmtId="44" fontId="1" fillId="0" borderId="0" applyFont="0" applyFill="0" applyBorder="0" applyAlignment="0" applyProtection="0"/>
  </cellStyleXfs>
  <cellXfs count="185">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xf numFmtId="0" fontId="25" fillId="0" borderId="1" xfId="1" applyFont="1" applyBorder="1" applyAlignment="1">
      <alignment horizontal="center" wrapText="1"/>
    </xf>
    <xf numFmtId="0" fontId="23" fillId="5" borderId="1" xfId="1" applyFont="1" applyFill="1" applyBorder="1" applyAlignment="1">
      <alignment horizontal="center" vertical="center"/>
    </xf>
    <xf numFmtId="0" fontId="23" fillId="5" borderId="1" xfId="1" applyFont="1" applyFill="1" applyBorder="1" applyAlignment="1">
      <alignment vertical="center"/>
    </xf>
    <xf numFmtId="0" fontId="40" fillId="38" borderId="2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0" fillId="2" borderId="1" xfId="0" applyNumberFormat="1" applyFill="1" applyBorder="1" applyAlignment="1">
      <alignment horizontal="center" vertical="center" wrapText="1"/>
    </xf>
    <xf numFmtId="49" fontId="0" fillId="0" borderId="0" xfId="0" applyNumberFormat="1"/>
    <xf numFmtId="0" fontId="0" fillId="0" borderId="0" xfId="0" applyAlignment="1">
      <alignment wrapText="1"/>
    </xf>
    <xf numFmtId="0" fontId="0" fillId="0" borderId="0" xfId="0" applyAlignment="1">
      <alignment horizontal="center" vertical="center" wrapText="1"/>
    </xf>
    <xf numFmtId="0" fontId="44" fillId="2" borderId="1" xfId="0" applyFont="1" applyFill="1" applyBorder="1" applyAlignment="1">
      <alignment horizontal="center" vertical="center" wrapText="1"/>
    </xf>
    <xf numFmtId="0" fontId="0" fillId="0" borderId="0" xfId="0" applyAlignment="1">
      <alignment horizontal="center" vertical="center"/>
    </xf>
    <xf numFmtId="8" fontId="0" fillId="0" borderId="0" xfId="0" applyNumberFormat="1"/>
    <xf numFmtId="0" fontId="0" fillId="0" borderId="0" xfId="0" applyFill="1" applyAlignment="1">
      <alignment horizontal="center" vertical="center" wrapText="1"/>
    </xf>
    <xf numFmtId="9" fontId="46" fillId="2" borderId="0" xfId="303" applyFont="1" applyFill="1" applyAlignment="1">
      <alignment horizontal="center"/>
    </xf>
    <xf numFmtId="9" fontId="37" fillId="2" borderId="0" xfId="303" applyFont="1" applyFill="1" applyAlignment="1">
      <alignment horizontal="center" vertical="center"/>
    </xf>
    <xf numFmtId="9" fontId="37" fillId="2" borderId="1" xfId="303" applyFont="1" applyFill="1" applyBorder="1" applyAlignment="1">
      <alignment horizontal="center" vertical="center" wrapText="1"/>
    </xf>
    <xf numFmtId="9" fontId="48" fillId="2" borderId="28" xfId="303" applyFont="1" applyFill="1" applyBorder="1" applyAlignment="1">
      <alignment horizontal="center" vertical="center" wrapText="1"/>
    </xf>
    <xf numFmtId="9" fontId="47" fillId="2" borderId="1" xfId="303" applyFont="1" applyFill="1" applyBorder="1" applyAlignment="1">
      <alignment horizontal="center" vertical="center" wrapText="1"/>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6" fillId="2" borderId="0" xfId="0" applyFont="1" applyFill="1" applyAlignment="1">
      <alignment horizontal="center" vertical="center"/>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5" xfId="0" applyFont="1" applyFill="1" applyBorder="1" applyAlignment="1">
      <alignment horizont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2" xfId="0" applyFont="1" applyFill="1" applyBorder="1" applyAlignment="1">
      <alignment vertical="center" wrapText="1"/>
    </xf>
    <xf numFmtId="0" fontId="22" fillId="2" borderId="3" xfId="0" applyFont="1" applyFill="1" applyBorder="1" applyAlignment="1">
      <alignment vertical="center" wrapText="1"/>
    </xf>
    <xf numFmtId="0" fontId="22" fillId="2" borderId="4" xfId="0" applyFont="1" applyFill="1" applyBorder="1" applyAlignment="1">
      <alignment vertical="center" wrapText="1"/>
    </xf>
    <xf numFmtId="0" fontId="44" fillId="2" borderId="2" xfId="0" applyFont="1" applyFill="1" applyBorder="1" applyAlignment="1">
      <alignment vertical="center" wrapText="1"/>
    </xf>
    <xf numFmtId="0" fontId="44" fillId="2" borderId="3" xfId="0" applyFont="1" applyFill="1" applyBorder="1" applyAlignment="1">
      <alignment vertical="center" wrapText="1"/>
    </xf>
    <xf numFmtId="0" fontId="44" fillId="2" borderId="4"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9" borderId="5" xfId="0" applyFont="1" applyFill="1" applyBorder="1" applyAlignment="1">
      <alignment horizontal="center" vertical="center"/>
    </xf>
    <xf numFmtId="0" fontId="5" fillId="0" borderId="5" xfId="0" applyFont="1" applyBorder="1" applyAlignment="1">
      <alignment horizontal="center" vertical="center"/>
    </xf>
    <xf numFmtId="0" fontId="5" fillId="39" borderId="12" xfId="0" applyFont="1" applyFill="1" applyBorder="1" applyAlignment="1">
      <alignment horizontal="center" vertical="center"/>
    </xf>
    <xf numFmtId="0" fontId="5" fillId="39" borderId="14" xfId="0" applyFont="1" applyFill="1" applyBorder="1" applyAlignment="1">
      <alignment horizontal="center" vertical="center"/>
    </xf>
    <xf numFmtId="0" fontId="5" fillId="0" borderId="14" xfId="0" applyFont="1" applyBorder="1" applyAlignment="1">
      <alignment horizontal="center" vertical="center"/>
    </xf>
    <xf numFmtId="0" fontId="5" fillId="39"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9" borderId="1" xfId="0" applyFont="1" applyFill="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9" fontId="48" fillId="2" borderId="0" xfId="303" applyFont="1" applyFill="1" applyBorder="1" applyAlignment="1">
      <alignment horizontal="center" vertical="center" wrapText="1"/>
    </xf>
    <xf numFmtId="9" fontId="47" fillId="2" borderId="1" xfId="303"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center" vertical="center" wrapText="1"/>
    </xf>
    <xf numFmtId="8" fontId="7" fillId="2" borderId="1" xfId="0" applyNumberFormat="1" applyFont="1" applyFill="1" applyBorder="1" applyAlignment="1">
      <alignment horizontal="right" vertical="center" wrapText="1"/>
    </xf>
    <xf numFmtId="9" fontId="7" fillId="2" borderId="1" xfId="303" applyFont="1" applyFill="1" applyBorder="1" applyAlignment="1">
      <alignment horizontal="center" vertical="center" wrapText="1"/>
    </xf>
    <xf numFmtId="0" fontId="45" fillId="2" borderId="1" xfId="304" applyFill="1" applyBorder="1" applyAlignment="1">
      <alignment horizontal="center" vertical="center" wrapText="1"/>
    </xf>
    <xf numFmtId="3" fontId="7" fillId="2" borderId="1" xfId="0" applyNumberFormat="1" applyFont="1" applyFill="1" applyBorder="1" applyAlignment="1">
      <alignment horizontal="center" vertical="center" wrapText="1"/>
    </xf>
    <xf numFmtId="8" fontId="7" fillId="2" borderId="1" xfId="305" applyNumberFormat="1" applyFont="1" applyFill="1" applyBorder="1" applyAlignment="1">
      <alignment horizontal="right" vertical="center" wrapText="1"/>
    </xf>
    <xf numFmtId="44" fontId="7" fillId="2" borderId="1" xfId="305" applyFont="1" applyFill="1" applyBorder="1" applyAlignment="1">
      <alignment horizontal="center" vertical="center" wrapText="1"/>
    </xf>
    <xf numFmtId="10" fontId="7" fillId="2" borderId="1" xfId="303" applyNumberFormat="1" applyFont="1" applyFill="1" applyBorder="1" applyAlignment="1">
      <alignment horizontal="center" vertical="center" wrapText="1"/>
    </xf>
    <xf numFmtId="9" fontId="46" fillId="2" borderId="0" xfId="303" applyFont="1" applyFill="1" applyAlignment="1">
      <alignment horizontal="center" vertical="center"/>
    </xf>
    <xf numFmtId="10" fontId="46" fillId="2" borderId="0" xfId="303" applyNumberFormat="1" applyFont="1" applyFill="1" applyAlignment="1">
      <alignment horizontal="center" vertical="center"/>
    </xf>
    <xf numFmtId="0" fontId="46" fillId="2" borderId="0" xfId="0" applyFont="1" applyFill="1" applyAlignment="1"/>
    <xf numFmtId="0" fontId="46" fillId="2" borderId="0" xfId="0" applyFont="1" applyFill="1" applyAlignment="1">
      <alignment horizontal="center"/>
    </xf>
    <xf numFmtId="0" fontId="46" fillId="2" borderId="17" xfId="0" applyFont="1" applyFill="1" applyBorder="1" applyAlignment="1">
      <alignment horizontal="center"/>
    </xf>
    <xf numFmtId="166" fontId="46" fillId="2" borderId="0" xfId="0" applyNumberFormat="1" applyFont="1" applyFill="1" applyAlignment="1">
      <alignment horizontal="center" vertical="center"/>
    </xf>
    <xf numFmtId="166" fontId="15" fillId="2" borderId="1" xfId="0" applyNumberFormat="1" applyFont="1" applyFill="1" applyBorder="1" applyAlignment="1">
      <alignment horizontal="center" vertical="center" wrapText="1"/>
    </xf>
    <xf numFmtId="9" fontId="15" fillId="2" borderId="1" xfId="303" applyFont="1" applyFill="1" applyBorder="1" applyAlignment="1">
      <alignment horizontal="center" vertical="center" wrapText="1"/>
    </xf>
    <xf numFmtId="0" fontId="48" fillId="2" borderId="1" xfId="0" applyFont="1" applyFill="1" applyBorder="1" applyAlignment="1">
      <alignment horizontal="center" vertical="center" wrapText="1"/>
    </xf>
    <xf numFmtId="44" fontId="7" fillId="2" borderId="1" xfId="305" applyFont="1" applyFill="1" applyBorder="1" applyAlignment="1">
      <alignment horizontal="center" vertical="center" wrapText="1"/>
    </xf>
    <xf numFmtId="9" fontId="7" fillId="2" borderId="1" xfId="303" applyFont="1" applyFill="1" applyBorder="1" applyAlignment="1">
      <alignment horizontal="center" vertical="center" wrapText="1"/>
    </xf>
    <xf numFmtId="10" fontId="7" fillId="2" borderId="1" xfId="303" applyNumberFormat="1" applyFont="1" applyFill="1" applyBorder="1" applyAlignment="1">
      <alignment horizontal="center" vertical="center" wrapText="1"/>
    </xf>
    <xf numFmtId="10" fontId="15" fillId="2" borderId="1" xfId="303" applyNumberFormat="1" applyFont="1" applyFill="1" applyBorder="1" applyAlignment="1">
      <alignment horizontal="center" vertical="center" wrapText="1"/>
    </xf>
    <xf numFmtId="0" fontId="0" fillId="2" borderId="1" xfId="0" applyFill="1" applyBorder="1"/>
    <xf numFmtId="9" fontId="15" fillId="2" borderId="1" xfId="303"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166" fontId="15" fillId="2" borderId="1" xfId="0" applyNumberFormat="1" applyFont="1" applyFill="1" applyBorder="1" applyAlignment="1">
      <alignment horizontal="left" wrapText="1"/>
    </xf>
    <xf numFmtId="0" fontId="46" fillId="2" borderId="1" xfId="0" applyFont="1" applyFill="1" applyBorder="1" applyAlignment="1">
      <alignment horizontal="center"/>
    </xf>
    <xf numFmtId="166" fontId="46" fillId="2" borderId="1" xfId="0" applyNumberFormat="1" applyFont="1" applyFill="1" applyBorder="1" applyAlignment="1">
      <alignment vertical="center"/>
    </xf>
    <xf numFmtId="9" fontId="46" fillId="2" borderId="1" xfId="303" applyFont="1" applyFill="1" applyBorder="1" applyAlignment="1">
      <alignment horizontal="center" vertical="center"/>
    </xf>
    <xf numFmtId="10" fontId="46" fillId="2" borderId="1" xfId="303" applyNumberFormat="1" applyFont="1" applyFill="1" applyBorder="1" applyAlignment="1">
      <alignment horizontal="center" vertical="center"/>
    </xf>
  </cellXfs>
  <cellStyles count="306">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Hipervínculo" xfId="304" builtinId="8"/>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5" builtinId="4"/>
    <cellStyle name="Moneda [0] 2" xfId="48" xr:uid="{00000000-0005-0000-0000-00006C000000}"/>
    <cellStyle name="Moneda [0] 2 2" xfId="55" xr:uid="{00000000-0005-0000-0000-00006D000000}"/>
    <cellStyle name="Moneda [0] 2 2 2" xfId="126" xr:uid="{00000000-0005-0000-0000-00006E000000}"/>
    <cellStyle name="Moneda [0] 2 3" xfId="121" xr:uid="{00000000-0005-0000-0000-00006F000000}"/>
    <cellStyle name="Moneda [0] 3" xfId="51" xr:uid="{00000000-0005-0000-0000-000070000000}"/>
    <cellStyle name="Moneda [0] 3 2" xfId="204" xr:uid="{00000000-0005-0000-0000-000071000000}"/>
    <cellStyle name="Moneda [0] 3 2 2" xfId="222" xr:uid="{00000000-0005-0000-0000-000072000000}"/>
    <cellStyle name="Moneda [0] 3 2 2 2" xfId="294" xr:uid="{00000000-0005-0000-0000-000073000000}"/>
    <cellStyle name="Moneda [0] 3 2 2 3" xfId="258" xr:uid="{00000000-0005-0000-0000-000074000000}"/>
    <cellStyle name="Moneda [0] 3 2 3" xfId="276" xr:uid="{00000000-0005-0000-0000-000075000000}"/>
    <cellStyle name="Moneda [0] 3 2 4" xfId="240" xr:uid="{00000000-0005-0000-0000-000076000000}"/>
    <cellStyle name="Moneda [0] 3 3" xfId="213" xr:uid="{00000000-0005-0000-0000-000077000000}"/>
    <cellStyle name="Moneda [0] 3 3 2" xfId="285" xr:uid="{00000000-0005-0000-0000-000078000000}"/>
    <cellStyle name="Moneda [0] 3 3 3" xfId="249" xr:uid="{00000000-0005-0000-0000-000079000000}"/>
    <cellStyle name="Moneda [0] 3 4" xfId="267" xr:uid="{00000000-0005-0000-0000-00007A000000}"/>
    <cellStyle name="Moneda [0] 3 5" xfId="231" xr:uid="{00000000-0005-0000-0000-00007B000000}"/>
    <cellStyle name="Moneda [0] 4" xfId="205" xr:uid="{00000000-0005-0000-0000-00007C000000}"/>
    <cellStyle name="Moneda [0] 4 2" xfId="223" xr:uid="{00000000-0005-0000-0000-00007D000000}"/>
    <cellStyle name="Moneda [0] 4 2 2" xfId="295" xr:uid="{00000000-0005-0000-0000-00007E000000}"/>
    <cellStyle name="Moneda [0] 4 2 3" xfId="259" xr:uid="{00000000-0005-0000-0000-00007F000000}"/>
    <cellStyle name="Moneda [0] 4 3" xfId="277" xr:uid="{00000000-0005-0000-0000-000080000000}"/>
    <cellStyle name="Moneda [0] 4 4" xfId="241" xr:uid="{00000000-0005-0000-0000-000081000000}"/>
    <cellStyle name="Moneda [0] 5" xfId="214" xr:uid="{00000000-0005-0000-0000-000082000000}"/>
    <cellStyle name="Moneda [0] 5 2" xfId="286" xr:uid="{00000000-0005-0000-0000-000083000000}"/>
    <cellStyle name="Moneda [0] 5 3" xfId="250" xr:uid="{00000000-0005-0000-0000-000084000000}"/>
    <cellStyle name="Moneda [0] 6" xfId="268" xr:uid="{00000000-0005-0000-0000-000085000000}"/>
    <cellStyle name="Moneda [0] 7" xfId="232" xr:uid="{00000000-0005-0000-0000-000086000000}"/>
    <cellStyle name="Moneda [0] 8" xfId="52" xr:uid="{00000000-0005-0000-0000-000087000000}"/>
    <cellStyle name="Moneda [0] 9" xfId="45" xr:uid="{00000000-0005-0000-0000-000088000000}"/>
    <cellStyle name="Moneda 10" xfId="66" xr:uid="{00000000-0005-0000-0000-000089000000}"/>
    <cellStyle name="Moneda 10 2" xfId="137" xr:uid="{00000000-0005-0000-0000-00008A000000}"/>
    <cellStyle name="Moneda 11" xfId="67" xr:uid="{00000000-0005-0000-0000-00008B000000}"/>
    <cellStyle name="Moneda 11 2" xfId="138" xr:uid="{00000000-0005-0000-0000-00008C000000}"/>
    <cellStyle name="Moneda 12" xfId="68" xr:uid="{00000000-0005-0000-0000-00008D000000}"/>
    <cellStyle name="Moneda 12 2" xfId="139" xr:uid="{00000000-0005-0000-0000-00008E000000}"/>
    <cellStyle name="Moneda 13" xfId="69" xr:uid="{00000000-0005-0000-0000-00008F000000}"/>
    <cellStyle name="Moneda 13 2" xfId="140" xr:uid="{00000000-0005-0000-0000-000090000000}"/>
    <cellStyle name="Moneda 14" xfId="70" xr:uid="{00000000-0005-0000-0000-000091000000}"/>
    <cellStyle name="Moneda 14 2" xfId="141" xr:uid="{00000000-0005-0000-0000-000092000000}"/>
    <cellStyle name="Moneda 15" xfId="71" xr:uid="{00000000-0005-0000-0000-000093000000}"/>
    <cellStyle name="Moneda 15 2" xfId="142" xr:uid="{00000000-0005-0000-0000-000094000000}"/>
    <cellStyle name="Moneda 16" xfId="72" xr:uid="{00000000-0005-0000-0000-000095000000}"/>
    <cellStyle name="Moneda 16 2" xfId="143" xr:uid="{00000000-0005-0000-0000-000096000000}"/>
    <cellStyle name="Moneda 17" xfId="73" xr:uid="{00000000-0005-0000-0000-000097000000}"/>
    <cellStyle name="Moneda 17 2" xfId="144" xr:uid="{00000000-0005-0000-0000-000098000000}"/>
    <cellStyle name="Moneda 18" xfId="74" xr:uid="{00000000-0005-0000-0000-000099000000}"/>
    <cellStyle name="Moneda 18 2" xfId="145" xr:uid="{00000000-0005-0000-0000-00009A000000}"/>
    <cellStyle name="Moneda 19" xfId="75" xr:uid="{00000000-0005-0000-0000-00009B000000}"/>
    <cellStyle name="Moneda 19 2" xfId="146" xr:uid="{00000000-0005-0000-0000-00009C000000}"/>
    <cellStyle name="Moneda 2" xfId="2" xr:uid="{00000000-0005-0000-0000-00009D000000}"/>
    <cellStyle name="Moneda 2 2" xfId="128" xr:uid="{00000000-0005-0000-0000-00009E000000}"/>
    <cellStyle name="Moneda 2 3" xfId="57" xr:uid="{00000000-0005-0000-0000-00009F000000}"/>
    <cellStyle name="Moneda 20" xfId="76" xr:uid="{00000000-0005-0000-0000-0000A0000000}"/>
    <cellStyle name="Moneda 20 2" xfId="147" xr:uid="{00000000-0005-0000-0000-0000A1000000}"/>
    <cellStyle name="Moneda 21" xfId="79" xr:uid="{00000000-0005-0000-0000-0000A2000000}"/>
    <cellStyle name="Moneda 21 2" xfId="150" xr:uid="{00000000-0005-0000-0000-0000A3000000}"/>
    <cellStyle name="Moneda 22" xfId="78" xr:uid="{00000000-0005-0000-0000-0000A4000000}"/>
    <cellStyle name="Moneda 22 2" xfId="149" xr:uid="{00000000-0005-0000-0000-0000A5000000}"/>
    <cellStyle name="Moneda 23" xfId="56" xr:uid="{00000000-0005-0000-0000-0000A6000000}"/>
    <cellStyle name="Moneda 23 2" xfId="127" xr:uid="{00000000-0005-0000-0000-0000A7000000}"/>
    <cellStyle name="Moneda 24" xfId="77" xr:uid="{00000000-0005-0000-0000-0000A8000000}"/>
    <cellStyle name="Moneda 24 2" xfId="148" xr:uid="{00000000-0005-0000-0000-0000A9000000}"/>
    <cellStyle name="Moneda 25" xfId="80" xr:uid="{00000000-0005-0000-0000-0000AA000000}"/>
    <cellStyle name="Moneda 25 2" xfId="151" xr:uid="{00000000-0005-0000-0000-0000AB000000}"/>
    <cellStyle name="Moneda 26" xfId="81" xr:uid="{00000000-0005-0000-0000-0000AC000000}"/>
    <cellStyle name="Moneda 26 2" xfId="152" xr:uid="{00000000-0005-0000-0000-0000AD000000}"/>
    <cellStyle name="Moneda 27" xfId="82" xr:uid="{00000000-0005-0000-0000-0000AE000000}"/>
    <cellStyle name="Moneda 27 2" xfId="153" xr:uid="{00000000-0005-0000-0000-0000AF000000}"/>
    <cellStyle name="Moneda 28" xfId="83" xr:uid="{00000000-0005-0000-0000-0000B0000000}"/>
    <cellStyle name="Moneda 28 2" xfId="154" xr:uid="{00000000-0005-0000-0000-0000B1000000}"/>
    <cellStyle name="Moneda 29" xfId="84" xr:uid="{00000000-0005-0000-0000-0000B2000000}"/>
    <cellStyle name="Moneda 29 2" xfId="155" xr:uid="{00000000-0005-0000-0000-0000B3000000}"/>
    <cellStyle name="Moneda 3" xfId="58" xr:uid="{00000000-0005-0000-0000-0000B4000000}"/>
    <cellStyle name="Moneda 3 2" xfId="129" xr:uid="{00000000-0005-0000-0000-0000B5000000}"/>
    <cellStyle name="Moneda 30" xfId="85" xr:uid="{00000000-0005-0000-0000-0000B6000000}"/>
    <cellStyle name="Moneda 30 2" xfId="156" xr:uid="{00000000-0005-0000-0000-0000B7000000}"/>
    <cellStyle name="Moneda 31" xfId="86" xr:uid="{00000000-0005-0000-0000-0000B8000000}"/>
    <cellStyle name="Moneda 31 2" xfId="157" xr:uid="{00000000-0005-0000-0000-0000B9000000}"/>
    <cellStyle name="Moneda 32" xfId="87" xr:uid="{00000000-0005-0000-0000-0000BA000000}"/>
    <cellStyle name="Moneda 32 2" xfId="158" xr:uid="{00000000-0005-0000-0000-0000BB000000}"/>
    <cellStyle name="Moneda 33" xfId="88" xr:uid="{00000000-0005-0000-0000-0000BC000000}"/>
    <cellStyle name="Moneda 33 2" xfId="159" xr:uid="{00000000-0005-0000-0000-0000BD000000}"/>
    <cellStyle name="Moneda 34" xfId="89" xr:uid="{00000000-0005-0000-0000-0000BE000000}"/>
    <cellStyle name="Moneda 34 2" xfId="160" xr:uid="{00000000-0005-0000-0000-0000BF000000}"/>
    <cellStyle name="Moneda 35" xfId="90" xr:uid="{00000000-0005-0000-0000-0000C0000000}"/>
    <cellStyle name="Moneda 35 2" xfId="161" xr:uid="{00000000-0005-0000-0000-0000C1000000}"/>
    <cellStyle name="Moneda 36" xfId="91" xr:uid="{00000000-0005-0000-0000-0000C2000000}"/>
    <cellStyle name="Moneda 36 2" xfId="162" xr:uid="{00000000-0005-0000-0000-0000C3000000}"/>
    <cellStyle name="Moneda 37" xfId="92" xr:uid="{00000000-0005-0000-0000-0000C4000000}"/>
    <cellStyle name="Moneda 37 2" xfId="163" xr:uid="{00000000-0005-0000-0000-0000C5000000}"/>
    <cellStyle name="Moneda 38" xfId="93" xr:uid="{00000000-0005-0000-0000-0000C6000000}"/>
    <cellStyle name="Moneda 38 2" xfId="164" xr:uid="{00000000-0005-0000-0000-0000C7000000}"/>
    <cellStyle name="Moneda 39" xfId="94" xr:uid="{00000000-0005-0000-0000-0000C8000000}"/>
    <cellStyle name="Moneda 39 2" xfId="165" xr:uid="{00000000-0005-0000-0000-0000C9000000}"/>
    <cellStyle name="Moneda 4" xfId="63" xr:uid="{00000000-0005-0000-0000-0000CA000000}"/>
    <cellStyle name="Moneda 4 2" xfId="134" xr:uid="{00000000-0005-0000-0000-0000CB000000}"/>
    <cellStyle name="Moneda 40" xfId="95" xr:uid="{00000000-0005-0000-0000-0000CC000000}"/>
    <cellStyle name="Moneda 40 2" xfId="166" xr:uid="{00000000-0005-0000-0000-0000CD000000}"/>
    <cellStyle name="Moneda 41" xfId="96" xr:uid="{00000000-0005-0000-0000-0000CE000000}"/>
    <cellStyle name="Moneda 41 2" xfId="167" xr:uid="{00000000-0005-0000-0000-0000CF000000}"/>
    <cellStyle name="Moneda 42" xfId="97" xr:uid="{00000000-0005-0000-0000-0000D0000000}"/>
    <cellStyle name="Moneda 42 2" xfId="168" xr:uid="{00000000-0005-0000-0000-0000D1000000}"/>
    <cellStyle name="Moneda 43" xfId="98" xr:uid="{00000000-0005-0000-0000-0000D2000000}"/>
    <cellStyle name="Moneda 43 2" xfId="169" xr:uid="{00000000-0005-0000-0000-0000D3000000}"/>
    <cellStyle name="Moneda 44" xfId="99" xr:uid="{00000000-0005-0000-0000-0000D4000000}"/>
    <cellStyle name="Moneda 44 2" xfId="170" xr:uid="{00000000-0005-0000-0000-0000D5000000}"/>
    <cellStyle name="Moneda 45" xfId="100" xr:uid="{00000000-0005-0000-0000-0000D6000000}"/>
    <cellStyle name="Moneda 45 2" xfId="171" xr:uid="{00000000-0005-0000-0000-0000D7000000}"/>
    <cellStyle name="Moneda 46" xfId="101" xr:uid="{00000000-0005-0000-0000-0000D8000000}"/>
    <cellStyle name="Moneda 46 2" xfId="172" xr:uid="{00000000-0005-0000-0000-0000D9000000}"/>
    <cellStyle name="Moneda 47" xfId="102" xr:uid="{00000000-0005-0000-0000-0000DA000000}"/>
    <cellStyle name="Moneda 47 2" xfId="173" xr:uid="{00000000-0005-0000-0000-0000DB000000}"/>
    <cellStyle name="Moneda 48" xfId="103" xr:uid="{00000000-0005-0000-0000-0000DC000000}"/>
    <cellStyle name="Moneda 48 2" xfId="174" xr:uid="{00000000-0005-0000-0000-0000DD000000}"/>
    <cellStyle name="Moneda 49" xfId="104" xr:uid="{00000000-0005-0000-0000-0000DE000000}"/>
    <cellStyle name="Moneda 49 2" xfId="175" xr:uid="{00000000-0005-0000-0000-0000DF000000}"/>
    <cellStyle name="Moneda 5" xfId="61" xr:uid="{00000000-0005-0000-0000-0000E0000000}"/>
    <cellStyle name="Moneda 5 2" xfId="132" xr:uid="{00000000-0005-0000-0000-0000E1000000}"/>
    <cellStyle name="Moneda 50" xfId="105" xr:uid="{00000000-0005-0000-0000-0000E2000000}"/>
    <cellStyle name="Moneda 50 2" xfId="176" xr:uid="{00000000-0005-0000-0000-0000E3000000}"/>
    <cellStyle name="Moneda 51" xfId="106" xr:uid="{00000000-0005-0000-0000-0000E4000000}"/>
    <cellStyle name="Moneda 51 2" xfId="177" xr:uid="{00000000-0005-0000-0000-0000E5000000}"/>
    <cellStyle name="Moneda 52" xfId="107" xr:uid="{00000000-0005-0000-0000-0000E6000000}"/>
    <cellStyle name="Moneda 52 2" xfId="178" xr:uid="{00000000-0005-0000-0000-0000E7000000}"/>
    <cellStyle name="Moneda 53" xfId="108" xr:uid="{00000000-0005-0000-0000-0000E8000000}"/>
    <cellStyle name="Moneda 53 2" xfId="179" xr:uid="{00000000-0005-0000-0000-0000E9000000}"/>
    <cellStyle name="Moneda 54" xfId="109" xr:uid="{00000000-0005-0000-0000-0000EA000000}"/>
    <cellStyle name="Moneda 54 2" xfId="180" xr:uid="{00000000-0005-0000-0000-0000EB000000}"/>
    <cellStyle name="Moneda 55" xfId="110" xr:uid="{00000000-0005-0000-0000-0000EC000000}"/>
    <cellStyle name="Moneda 55 2" xfId="181" xr:uid="{00000000-0005-0000-0000-0000ED000000}"/>
    <cellStyle name="Moneda 56" xfId="111" xr:uid="{00000000-0005-0000-0000-0000EE000000}"/>
    <cellStyle name="Moneda 56 2" xfId="182" xr:uid="{00000000-0005-0000-0000-0000EF000000}"/>
    <cellStyle name="Moneda 57" xfId="112" xr:uid="{00000000-0005-0000-0000-0000F0000000}"/>
    <cellStyle name="Moneda 57 2" xfId="183" xr:uid="{00000000-0005-0000-0000-0000F1000000}"/>
    <cellStyle name="Moneda 58" xfId="113" xr:uid="{00000000-0005-0000-0000-0000F2000000}"/>
    <cellStyle name="Moneda 58 2" xfId="184" xr:uid="{00000000-0005-0000-0000-0000F3000000}"/>
    <cellStyle name="Moneda 59" xfId="114" xr:uid="{00000000-0005-0000-0000-0000F4000000}"/>
    <cellStyle name="Moneda 59 2" xfId="185" xr:uid="{00000000-0005-0000-0000-0000F5000000}"/>
    <cellStyle name="Moneda 6" xfId="54" xr:uid="{00000000-0005-0000-0000-0000F6000000}"/>
    <cellStyle name="Moneda 6 2" xfId="125" xr:uid="{00000000-0005-0000-0000-0000F7000000}"/>
    <cellStyle name="Moneda 60" xfId="117" xr:uid="{00000000-0005-0000-0000-0000F8000000}"/>
    <cellStyle name="Moneda 60 2" xfId="188" xr:uid="{00000000-0005-0000-0000-0000F9000000}"/>
    <cellStyle name="Moneda 61" xfId="115" xr:uid="{00000000-0005-0000-0000-0000FA000000}"/>
    <cellStyle name="Moneda 61 2" xfId="186" xr:uid="{00000000-0005-0000-0000-0000FB000000}"/>
    <cellStyle name="Moneda 62" xfId="60" xr:uid="{00000000-0005-0000-0000-0000FC000000}"/>
    <cellStyle name="Moneda 62 2" xfId="131" xr:uid="{00000000-0005-0000-0000-0000FD000000}"/>
    <cellStyle name="Moneda 63" xfId="116" xr:uid="{00000000-0005-0000-0000-0000FE000000}"/>
    <cellStyle name="Moneda 63 2" xfId="187" xr:uid="{00000000-0005-0000-0000-0000FF000000}"/>
    <cellStyle name="Moneda 64" xfId="118" xr:uid="{00000000-0005-0000-0000-000000010000}"/>
    <cellStyle name="Moneda 64 2" xfId="189" xr:uid="{00000000-0005-0000-0000-000001010000}"/>
    <cellStyle name="Moneda 65" xfId="119" xr:uid="{00000000-0005-0000-0000-000002010000}"/>
    <cellStyle name="Moneda 65 2" xfId="190" xr:uid="{00000000-0005-0000-0000-000003010000}"/>
    <cellStyle name="Moneda 66" xfId="120" xr:uid="{00000000-0005-0000-0000-000004010000}"/>
    <cellStyle name="Moneda 66 2" xfId="191" xr:uid="{00000000-0005-0000-0000-000005010000}"/>
    <cellStyle name="Moneda 67" xfId="122" xr:uid="{00000000-0005-0000-0000-000006010000}"/>
    <cellStyle name="Moneda 68" xfId="123" xr:uid="{00000000-0005-0000-0000-000007010000}"/>
    <cellStyle name="Moneda 69" xfId="192" xr:uid="{00000000-0005-0000-0000-000008010000}"/>
    <cellStyle name="Moneda 7" xfId="62" xr:uid="{00000000-0005-0000-0000-000009010000}"/>
    <cellStyle name="Moneda 7 2" xfId="133" xr:uid="{00000000-0005-0000-0000-00000A010000}"/>
    <cellStyle name="Moneda 70" xfId="203" xr:uid="{00000000-0005-0000-0000-00000B010000}"/>
    <cellStyle name="Moneda 70 2" xfId="212" xr:uid="{00000000-0005-0000-0000-00000C010000}"/>
    <cellStyle name="Moneda 70 2 2" xfId="230" xr:uid="{00000000-0005-0000-0000-00000D010000}"/>
    <cellStyle name="Moneda 70 2 2 2" xfId="302" xr:uid="{00000000-0005-0000-0000-00000E010000}"/>
    <cellStyle name="Moneda 70 2 2 3" xfId="266" xr:uid="{00000000-0005-0000-0000-00000F010000}"/>
    <cellStyle name="Moneda 70 2 3" xfId="284" xr:uid="{00000000-0005-0000-0000-000010010000}"/>
    <cellStyle name="Moneda 70 2 4" xfId="248" xr:uid="{00000000-0005-0000-0000-000011010000}"/>
    <cellStyle name="Moneda 70 3" xfId="221" xr:uid="{00000000-0005-0000-0000-000012010000}"/>
    <cellStyle name="Moneda 70 3 2" xfId="293" xr:uid="{00000000-0005-0000-0000-000013010000}"/>
    <cellStyle name="Moneda 70 3 3" xfId="257" xr:uid="{00000000-0005-0000-0000-000014010000}"/>
    <cellStyle name="Moneda 70 4" xfId="275" xr:uid="{00000000-0005-0000-0000-000015010000}"/>
    <cellStyle name="Moneda 70 5" xfId="239" xr:uid="{00000000-0005-0000-0000-000016010000}"/>
    <cellStyle name="Moneda 71" xfId="50" xr:uid="{00000000-0005-0000-0000-000017010000}"/>
    <cellStyle name="Moneda 72" xfId="47" xr:uid="{00000000-0005-0000-0000-000018010000}"/>
    <cellStyle name="Moneda 73" xfId="193" xr:uid="{00000000-0005-0000-0000-000019010000}"/>
    <cellStyle name="Moneda 8" xfId="64" xr:uid="{00000000-0005-0000-0000-00001A010000}"/>
    <cellStyle name="Moneda 8 2" xfId="135" xr:uid="{00000000-0005-0000-0000-00001B010000}"/>
    <cellStyle name="Moneda 9" xfId="65" xr:uid="{00000000-0005-0000-0000-00001C010000}"/>
    <cellStyle name="Moneda 9 2" xfId="136" xr:uid="{00000000-0005-0000-0000-00001D010000}"/>
    <cellStyle name="Neutral 2" xfId="195" xr:uid="{00000000-0005-0000-0000-00001E010000}"/>
    <cellStyle name="Normal" xfId="0" builtinId="0"/>
    <cellStyle name="Normal 2" xfId="1" xr:uid="{00000000-0005-0000-0000-000020010000}"/>
    <cellStyle name="Normal 2 2" xfId="44" xr:uid="{00000000-0005-0000-0000-000021010000}"/>
    <cellStyle name="Normal 2 2 2" xfId="43" xr:uid="{00000000-0005-0000-0000-000022010000}"/>
    <cellStyle name="Normal 3" xfId="42" xr:uid="{00000000-0005-0000-0000-000023010000}"/>
    <cellStyle name="Normal 4" xfId="46" xr:uid="{00000000-0005-0000-0000-000024010000}"/>
    <cellStyle name="Notas" xfId="20" builtinId="10" customBuiltin="1"/>
    <cellStyle name="Numeric" xfId="6" xr:uid="{00000000-0005-0000-0000-000026010000}"/>
    <cellStyle name="Porcentaje" xfId="303" builtinId="5"/>
    <cellStyle name="Porcentaje 2" xfId="49" xr:uid="{00000000-0005-0000-0000-000027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AB60AB17-4416-4F8E-9D7E-9A713599EA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7790051" TargetMode="External"/><Relationship Id="rId7" Type="http://schemas.openxmlformats.org/officeDocument/2006/relationships/vmlDrawing" Target="../drawings/vmlDrawing3.vml"/><Relationship Id="rId2" Type="http://schemas.openxmlformats.org/officeDocument/2006/relationships/hyperlink" Target="https://www.secop.gov.co/CO1BusinessLine/Tendering/ContractNoticeView/Index?notice=CO1.NTC.7911153" TargetMode="External"/><Relationship Id="rId1"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7481644"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ecop.gov.co/CO1BusinessLine/Tendering/ContractNoticeView/Index?prevCtxLbl=Buscar+procesos&amp;prevCtxUrl=https%3a%2f%2fwww.secop.gov.co%3a443%2fCO1BusinessLine%2fTendering%2fContractNoticeManagement%2fIndex&amp;notice=CO1.NTC.783459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5" zoomScale="80" zoomScaleNormal="80" workbookViewId="0">
      <selection activeCell="A56" sqref="A56"/>
    </sheetView>
  </sheetViews>
  <sheetFormatPr baseColWidth="10" defaultColWidth="10.875" defaultRowHeight="15"/>
  <cols>
    <col min="1" max="1" width="34.125" style="19" customWidth="1"/>
    <col min="2" max="2" width="10.875" style="11"/>
    <col min="3" max="3" width="28.25" style="11" customWidth="1"/>
    <col min="4" max="4" width="21.25" style="11" customWidth="1"/>
    <col min="5" max="5" width="19.25" style="11" customWidth="1"/>
    <col min="6" max="6" width="27.25" style="11" customWidth="1"/>
    <col min="7" max="7" width="17.25" style="11" customWidth="1"/>
    <col min="8" max="8" width="27.25" style="11" customWidth="1"/>
    <col min="9" max="9" width="15.25" style="11" customWidth="1"/>
    <col min="10" max="10" width="17.875" style="11" customWidth="1"/>
    <col min="11" max="11" width="19.25" style="11" customWidth="1"/>
    <col min="12" max="12" width="25.25" style="11" customWidth="1"/>
    <col min="13" max="13" width="20.75" style="11" customWidth="1"/>
    <col min="14" max="15" width="10.875" style="11"/>
    <col min="16" max="16" width="16.75" style="11" customWidth="1"/>
    <col min="17" max="17" width="20.25" style="11" customWidth="1"/>
    <col min="18" max="18" width="18.75" style="11" customWidth="1"/>
    <col min="19" max="19" width="22.875" style="11" customWidth="1"/>
    <col min="20" max="20" width="22.125" style="11" customWidth="1"/>
    <col min="21" max="21" width="25.25" style="11" customWidth="1"/>
    <col min="22" max="22" width="21.125" style="11" customWidth="1"/>
    <col min="23" max="23" width="19.125" style="11" customWidth="1"/>
    <col min="24" max="24" width="17.25" style="11" customWidth="1"/>
    <col min="25" max="26" width="16.25" style="11" customWidth="1"/>
    <col min="27" max="27" width="28.75" style="11" customWidth="1"/>
    <col min="28" max="28" width="19.25" style="11" customWidth="1"/>
    <col min="29" max="29" width="21.125" style="11" customWidth="1"/>
    <col min="30" max="30" width="21.875" style="11" customWidth="1"/>
    <col min="31" max="31" width="25.2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61" t="s">
        <v>158</v>
      </c>
      <c r="B1" s="61"/>
      <c r="C1" s="61"/>
      <c r="D1" s="61"/>
      <c r="E1" s="61"/>
      <c r="F1" s="61"/>
      <c r="G1" s="61"/>
      <c r="H1" s="61"/>
    </row>
    <row r="2" spans="1:50" ht="33" customHeight="1">
      <c r="A2" s="65" t="s">
        <v>177</v>
      </c>
      <c r="B2" s="65"/>
      <c r="C2" s="65"/>
      <c r="D2" s="65"/>
      <c r="E2" s="65"/>
      <c r="F2" s="65"/>
      <c r="G2" s="65"/>
      <c r="H2" s="65"/>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93</v>
      </c>
      <c r="B3" s="60" t="s">
        <v>105</v>
      </c>
      <c r="C3" s="60"/>
      <c r="D3" s="60"/>
      <c r="E3" s="60"/>
      <c r="F3" s="60"/>
      <c r="G3" s="60"/>
      <c r="H3" s="60"/>
    </row>
    <row r="4" spans="1:50" ht="48" customHeight="1">
      <c r="A4" s="15" t="s">
        <v>164</v>
      </c>
      <c r="B4" s="62" t="s">
        <v>183</v>
      </c>
      <c r="C4" s="63"/>
      <c r="D4" s="63"/>
      <c r="E4" s="63"/>
      <c r="F4" s="63"/>
      <c r="G4" s="63"/>
      <c r="H4" s="64"/>
    </row>
    <row r="5" spans="1:50" ht="31.5" customHeight="1">
      <c r="A5" s="15" t="s">
        <v>182</v>
      </c>
      <c r="B5" s="60" t="s">
        <v>106</v>
      </c>
      <c r="C5" s="60"/>
      <c r="D5" s="60"/>
      <c r="E5" s="60"/>
      <c r="F5" s="60"/>
      <c r="G5" s="60"/>
      <c r="H5" s="60"/>
    </row>
    <row r="6" spans="1:50" ht="40.5" customHeight="1">
      <c r="A6" s="15" t="s">
        <v>81</v>
      </c>
      <c r="B6" s="62" t="s">
        <v>107</v>
      </c>
      <c r="C6" s="63"/>
      <c r="D6" s="63"/>
      <c r="E6" s="63"/>
      <c r="F6" s="63"/>
      <c r="G6" s="63"/>
      <c r="H6" s="64"/>
    </row>
    <row r="7" spans="1:50" ht="41.1" customHeight="1">
      <c r="A7" s="15" t="s">
        <v>98</v>
      </c>
      <c r="B7" s="60" t="s">
        <v>108</v>
      </c>
      <c r="C7" s="60"/>
      <c r="D7" s="60"/>
      <c r="E7" s="60"/>
      <c r="F7" s="60"/>
      <c r="G7" s="60"/>
      <c r="H7" s="60"/>
    </row>
    <row r="8" spans="1:50" ht="48.95" customHeight="1">
      <c r="A8" s="15" t="s">
        <v>33</v>
      </c>
      <c r="B8" s="60" t="s">
        <v>191</v>
      </c>
      <c r="C8" s="60"/>
      <c r="D8" s="60"/>
      <c r="E8" s="60"/>
      <c r="F8" s="60"/>
      <c r="G8" s="60"/>
      <c r="H8" s="60"/>
    </row>
    <row r="9" spans="1:50" ht="48.95" customHeight="1">
      <c r="A9" s="15" t="s">
        <v>192</v>
      </c>
      <c r="B9" s="62" t="s">
        <v>193</v>
      </c>
      <c r="C9" s="63"/>
      <c r="D9" s="63"/>
      <c r="E9" s="63"/>
      <c r="F9" s="63"/>
      <c r="G9" s="63"/>
      <c r="H9" s="64"/>
    </row>
    <row r="10" spans="1:50" ht="30">
      <c r="A10" s="15" t="s">
        <v>34</v>
      </c>
      <c r="B10" s="60" t="s">
        <v>109</v>
      </c>
      <c r="C10" s="60"/>
      <c r="D10" s="60"/>
      <c r="E10" s="60"/>
      <c r="F10" s="60"/>
      <c r="G10" s="60"/>
      <c r="H10" s="60"/>
    </row>
    <row r="11" spans="1:50" ht="30">
      <c r="A11" s="15" t="s">
        <v>8</v>
      </c>
      <c r="B11" s="60" t="s">
        <v>110</v>
      </c>
      <c r="C11" s="60"/>
      <c r="D11" s="60"/>
      <c r="E11" s="60"/>
      <c r="F11" s="60"/>
      <c r="G11" s="60"/>
      <c r="H11" s="60"/>
    </row>
    <row r="12" spans="1:50" ht="33.950000000000003" customHeight="1">
      <c r="A12" s="15" t="s">
        <v>82</v>
      </c>
      <c r="B12" s="60" t="s">
        <v>111</v>
      </c>
      <c r="C12" s="60"/>
      <c r="D12" s="60"/>
      <c r="E12" s="60"/>
      <c r="F12" s="60"/>
      <c r="G12" s="60"/>
      <c r="H12" s="60"/>
    </row>
    <row r="13" spans="1:50" ht="30">
      <c r="A13" s="15" t="s">
        <v>29</v>
      </c>
      <c r="B13" s="60" t="s">
        <v>112</v>
      </c>
      <c r="C13" s="60"/>
      <c r="D13" s="60"/>
      <c r="E13" s="60"/>
      <c r="F13" s="60"/>
      <c r="G13" s="60"/>
      <c r="H13" s="60"/>
    </row>
    <row r="14" spans="1:50" ht="30">
      <c r="A14" s="15" t="s">
        <v>102</v>
      </c>
      <c r="B14" s="60" t="s">
        <v>113</v>
      </c>
      <c r="C14" s="60"/>
      <c r="D14" s="60"/>
      <c r="E14" s="60"/>
      <c r="F14" s="60"/>
      <c r="G14" s="60"/>
      <c r="H14" s="60"/>
    </row>
    <row r="15" spans="1:50" ht="44.1" customHeight="1">
      <c r="A15" s="15" t="s">
        <v>99</v>
      </c>
      <c r="B15" s="60" t="s">
        <v>114</v>
      </c>
      <c r="C15" s="60"/>
      <c r="D15" s="60"/>
      <c r="E15" s="60"/>
      <c r="F15" s="60"/>
      <c r="G15" s="60"/>
      <c r="H15" s="60"/>
    </row>
    <row r="16" spans="1:50" ht="60">
      <c r="A16" s="15" t="s">
        <v>9</v>
      </c>
      <c r="B16" s="60" t="s">
        <v>115</v>
      </c>
      <c r="C16" s="60"/>
      <c r="D16" s="60"/>
      <c r="E16" s="60"/>
      <c r="F16" s="60"/>
      <c r="G16" s="60"/>
      <c r="H16" s="60"/>
    </row>
    <row r="17" spans="1:8" ht="58.5" customHeight="1">
      <c r="A17" s="15" t="s">
        <v>30</v>
      </c>
      <c r="B17" s="60" t="s">
        <v>116</v>
      </c>
      <c r="C17" s="60"/>
      <c r="D17" s="60"/>
      <c r="E17" s="60"/>
      <c r="F17" s="60"/>
      <c r="G17" s="60"/>
      <c r="H17" s="60"/>
    </row>
    <row r="18" spans="1:8" ht="30">
      <c r="A18" s="15" t="s">
        <v>83</v>
      </c>
      <c r="B18" s="60" t="s">
        <v>117</v>
      </c>
      <c r="C18" s="60"/>
      <c r="D18" s="60"/>
      <c r="E18" s="60"/>
      <c r="F18" s="60"/>
      <c r="G18" s="60"/>
      <c r="H18" s="60"/>
    </row>
    <row r="19" spans="1:8" ht="30" customHeight="1">
      <c r="A19" s="67"/>
      <c r="B19" s="68"/>
      <c r="C19" s="68"/>
      <c r="D19" s="68"/>
      <c r="E19" s="68"/>
      <c r="F19" s="68"/>
      <c r="G19" s="68"/>
      <c r="H19" s="69"/>
    </row>
    <row r="20" spans="1:8" ht="37.5" customHeight="1">
      <c r="A20" s="65" t="s">
        <v>178</v>
      </c>
      <c r="B20" s="65"/>
      <c r="C20" s="65"/>
      <c r="D20" s="65"/>
      <c r="E20" s="65"/>
      <c r="F20" s="65"/>
      <c r="G20" s="65"/>
      <c r="H20" s="65"/>
    </row>
    <row r="21" spans="1:8" ht="117" customHeight="1">
      <c r="A21" s="70" t="s">
        <v>35</v>
      </c>
      <c r="B21" s="70"/>
      <c r="C21" s="70"/>
      <c r="D21" s="70"/>
      <c r="E21" s="70"/>
      <c r="F21" s="70"/>
      <c r="G21" s="70"/>
      <c r="H21" s="70"/>
    </row>
    <row r="22" spans="1:8" ht="117" customHeight="1">
      <c r="A22" s="15" t="s">
        <v>98</v>
      </c>
      <c r="B22" s="60" t="s">
        <v>108</v>
      </c>
      <c r="C22" s="60"/>
      <c r="D22" s="60"/>
      <c r="E22" s="60"/>
      <c r="F22" s="60"/>
      <c r="G22" s="60"/>
      <c r="H22" s="60"/>
    </row>
    <row r="23" spans="1:8" ht="167.1" customHeight="1">
      <c r="A23" s="15" t="s">
        <v>84</v>
      </c>
      <c r="B23" s="70" t="s">
        <v>118</v>
      </c>
      <c r="C23" s="70"/>
      <c r="D23" s="70"/>
      <c r="E23" s="70"/>
      <c r="F23" s="70"/>
      <c r="G23" s="70"/>
      <c r="H23" s="70"/>
    </row>
    <row r="24" spans="1:8" ht="69.75" customHeight="1">
      <c r="A24" s="15" t="s">
        <v>184</v>
      </c>
      <c r="B24" s="70" t="s">
        <v>119</v>
      </c>
      <c r="C24" s="70"/>
      <c r="D24" s="70"/>
      <c r="E24" s="70"/>
      <c r="F24" s="70"/>
      <c r="G24" s="70"/>
      <c r="H24" s="70"/>
    </row>
    <row r="25" spans="1:8" ht="60" customHeight="1">
      <c r="A25" s="15" t="s">
        <v>185</v>
      </c>
      <c r="B25" s="70" t="s">
        <v>121</v>
      </c>
      <c r="C25" s="70"/>
      <c r="D25" s="70"/>
      <c r="E25" s="70"/>
      <c r="F25" s="70"/>
      <c r="G25" s="70"/>
      <c r="H25" s="70"/>
    </row>
    <row r="26" spans="1:8" ht="24.75" customHeight="1">
      <c r="A26" s="16" t="s">
        <v>86</v>
      </c>
      <c r="B26" s="66" t="s">
        <v>120</v>
      </c>
      <c r="C26" s="66"/>
      <c r="D26" s="66"/>
      <c r="E26" s="66"/>
      <c r="F26" s="66"/>
      <c r="G26" s="66"/>
      <c r="H26" s="66"/>
    </row>
    <row r="27" spans="1:8" ht="26.25" customHeight="1">
      <c r="A27" s="16" t="s">
        <v>87</v>
      </c>
      <c r="B27" s="66" t="s">
        <v>100</v>
      </c>
      <c r="C27" s="66"/>
      <c r="D27" s="66"/>
      <c r="E27" s="66"/>
      <c r="F27" s="66"/>
      <c r="G27" s="66"/>
      <c r="H27" s="66"/>
    </row>
    <row r="28" spans="1:8" ht="53.25" customHeight="1">
      <c r="A28" s="15" t="s">
        <v>165</v>
      </c>
      <c r="B28" s="70" t="s">
        <v>171</v>
      </c>
      <c r="C28" s="70"/>
      <c r="D28" s="70"/>
      <c r="E28" s="70"/>
      <c r="F28" s="70"/>
      <c r="G28" s="70"/>
      <c r="H28" s="70"/>
    </row>
    <row r="29" spans="1:8" ht="45" customHeight="1">
      <c r="A29" s="15" t="s">
        <v>167</v>
      </c>
      <c r="B29" s="86" t="s">
        <v>172</v>
      </c>
      <c r="C29" s="87"/>
      <c r="D29" s="87"/>
      <c r="E29" s="87"/>
      <c r="F29" s="87"/>
      <c r="G29" s="87"/>
      <c r="H29" s="88"/>
    </row>
    <row r="30" spans="1:8" ht="45" customHeight="1">
      <c r="A30" s="15" t="s">
        <v>166</v>
      </c>
      <c r="B30" s="86" t="s">
        <v>173</v>
      </c>
      <c r="C30" s="87"/>
      <c r="D30" s="87"/>
      <c r="E30" s="87"/>
      <c r="F30" s="87"/>
      <c r="G30" s="87"/>
      <c r="H30" s="88"/>
    </row>
    <row r="31" spans="1:8" ht="45" customHeight="1">
      <c r="A31" s="15" t="s">
        <v>156</v>
      </c>
      <c r="B31" s="86" t="s">
        <v>174</v>
      </c>
      <c r="C31" s="87"/>
      <c r="D31" s="87"/>
      <c r="E31" s="87"/>
      <c r="F31" s="87"/>
      <c r="G31" s="87"/>
      <c r="H31" s="88"/>
    </row>
    <row r="32" spans="1:8" ht="33" customHeight="1">
      <c r="A32" s="16" t="s">
        <v>186</v>
      </c>
      <c r="B32" s="70" t="s">
        <v>122</v>
      </c>
      <c r="C32" s="70"/>
      <c r="D32" s="70"/>
      <c r="E32" s="70"/>
      <c r="F32" s="70"/>
      <c r="G32" s="70"/>
      <c r="H32" s="70"/>
    </row>
    <row r="33" spans="1:8" ht="39" customHeight="1">
      <c r="A33" s="15" t="s">
        <v>88</v>
      </c>
      <c r="B33" s="66" t="s">
        <v>175</v>
      </c>
      <c r="C33" s="66"/>
      <c r="D33" s="66"/>
      <c r="E33" s="66"/>
      <c r="F33" s="66"/>
      <c r="G33" s="66"/>
      <c r="H33" s="66"/>
    </row>
    <row r="34" spans="1:8" ht="39" customHeight="1">
      <c r="A34" s="65" t="s">
        <v>214</v>
      </c>
      <c r="B34" s="65"/>
      <c r="C34" s="65"/>
      <c r="D34" s="65"/>
      <c r="E34" s="65"/>
      <c r="F34" s="65"/>
      <c r="G34" s="65"/>
      <c r="H34" s="65"/>
    </row>
    <row r="35" spans="1:8" ht="79.5" customHeight="1">
      <c r="A35" s="62" t="s">
        <v>215</v>
      </c>
      <c r="B35" s="63"/>
      <c r="C35" s="63"/>
      <c r="D35" s="63"/>
      <c r="E35" s="63"/>
      <c r="F35" s="63"/>
      <c r="G35" s="63"/>
      <c r="H35" s="64"/>
    </row>
    <row r="36" spans="1:8" ht="33" customHeight="1">
      <c r="A36" s="15" t="s">
        <v>26</v>
      </c>
      <c r="B36" s="70" t="s">
        <v>145</v>
      </c>
      <c r="C36" s="70"/>
      <c r="D36" s="70"/>
      <c r="E36" s="70"/>
      <c r="F36" s="70"/>
      <c r="G36" s="70"/>
      <c r="H36" s="70"/>
    </row>
    <row r="37" spans="1:8" ht="33" customHeight="1">
      <c r="A37" s="15" t="s">
        <v>27</v>
      </c>
      <c r="B37" s="70" t="s">
        <v>146</v>
      </c>
      <c r="C37" s="70"/>
      <c r="D37" s="70"/>
      <c r="E37" s="70"/>
      <c r="F37" s="70"/>
      <c r="G37" s="70"/>
      <c r="H37" s="70"/>
    </row>
    <row r="38" spans="1:8" ht="33" customHeight="1">
      <c r="A38" s="23"/>
      <c r="B38" s="24"/>
      <c r="C38" s="24"/>
      <c r="D38" s="24"/>
      <c r="E38" s="24"/>
      <c r="F38" s="24"/>
      <c r="G38" s="24"/>
      <c r="H38" s="25"/>
    </row>
    <row r="39" spans="1:8" ht="34.5" customHeight="1">
      <c r="A39" s="65" t="s">
        <v>179</v>
      </c>
      <c r="B39" s="65"/>
      <c r="C39" s="65"/>
      <c r="D39" s="65"/>
      <c r="E39" s="65"/>
      <c r="F39" s="65"/>
      <c r="G39" s="65"/>
      <c r="H39" s="65"/>
    </row>
    <row r="40" spans="1:8" ht="34.5" customHeight="1">
      <c r="A40" s="15" t="s">
        <v>10</v>
      </c>
      <c r="B40" s="70" t="s">
        <v>123</v>
      </c>
      <c r="C40" s="70"/>
      <c r="D40" s="70"/>
      <c r="E40" s="70"/>
      <c r="F40" s="70"/>
      <c r="G40" s="70"/>
      <c r="H40" s="70"/>
    </row>
    <row r="41" spans="1:8" ht="29.25" customHeight="1">
      <c r="A41" s="15" t="s">
        <v>11</v>
      </c>
      <c r="B41" s="70" t="s">
        <v>124</v>
      </c>
      <c r="C41" s="70"/>
      <c r="D41" s="70"/>
      <c r="E41" s="70"/>
      <c r="F41" s="70"/>
      <c r="G41" s="70"/>
      <c r="H41" s="70"/>
    </row>
    <row r="42" spans="1:8" ht="42" customHeight="1">
      <c r="A42" s="15" t="s">
        <v>147</v>
      </c>
      <c r="B42" s="70" t="s">
        <v>195</v>
      </c>
      <c r="C42" s="70"/>
      <c r="D42" s="70"/>
      <c r="E42" s="70"/>
      <c r="F42" s="70"/>
      <c r="G42" s="70"/>
      <c r="H42" s="70"/>
    </row>
    <row r="43" spans="1:8" ht="42" customHeight="1">
      <c r="A43" s="15" t="s">
        <v>197</v>
      </c>
      <c r="B43" s="86" t="s">
        <v>198</v>
      </c>
      <c r="C43" s="87"/>
      <c r="D43" s="87"/>
      <c r="E43" s="87"/>
      <c r="F43" s="87"/>
      <c r="G43" s="87"/>
      <c r="H43" s="88"/>
    </row>
    <row r="44" spans="1:8" ht="42" customHeight="1">
      <c r="A44" s="15" t="s">
        <v>148</v>
      </c>
      <c r="B44" s="86" t="s">
        <v>199</v>
      </c>
      <c r="C44" s="87"/>
      <c r="D44" s="87"/>
      <c r="E44" s="87"/>
      <c r="F44" s="87"/>
      <c r="G44" s="87"/>
      <c r="H44" s="88"/>
    </row>
    <row r="45" spans="1:8" ht="42" customHeight="1">
      <c r="A45" s="15" t="s">
        <v>200</v>
      </c>
      <c r="B45" s="86" t="s">
        <v>202</v>
      </c>
      <c r="C45" s="87"/>
      <c r="D45" s="87"/>
      <c r="E45" s="87"/>
      <c r="F45" s="87"/>
      <c r="G45" s="87"/>
      <c r="H45" s="88"/>
    </row>
    <row r="46" spans="1:8" ht="86.1" customHeight="1">
      <c r="A46" s="17" t="s">
        <v>204</v>
      </c>
      <c r="B46" s="71" t="s">
        <v>125</v>
      </c>
      <c r="C46" s="71"/>
      <c r="D46" s="71"/>
      <c r="E46" s="71"/>
      <c r="F46" s="71"/>
      <c r="G46" s="71"/>
      <c r="H46" s="71"/>
    </row>
    <row r="47" spans="1:8" ht="39.75" customHeight="1">
      <c r="A47" s="17" t="s">
        <v>209</v>
      </c>
      <c r="B47" s="73" t="s">
        <v>216</v>
      </c>
      <c r="C47" s="74"/>
      <c r="D47" s="74"/>
      <c r="E47" s="74"/>
      <c r="F47" s="74"/>
      <c r="G47" s="74"/>
      <c r="H47" s="75"/>
    </row>
    <row r="48" spans="1:8" ht="31.5" customHeight="1">
      <c r="A48" s="17" t="s">
        <v>12</v>
      </c>
      <c r="B48" s="71" t="s">
        <v>203</v>
      </c>
      <c r="C48" s="71"/>
      <c r="D48" s="71"/>
      <c r="E48" s="71"/>
      <c r="F48" s="71"/>
      <c r="G48" s="71"/>
      <c r="H48" s="71"/>
    </row>
    <row r="49" spans="1:8" ht="30">
      <c r="A49" s="17" t="s">
        <v>205</v>
      </c>
      <c r="B49" s="71" t="s">
        <v>126</v>
      </c>
      <c r="C49" s="71"/>
      <c r="D49" s="71"/>
      <c r="E49" s="71"/>
      <c r="F49" s="71"/>
      <c r="G49" s="71"/>
      <c r="H49" s="71"/>
    </row>
    <row r="50" spans="1:8" ht="43.5" customHeight="1">
      <c r="A50" s="17" t="s">
        <v>14</v>
      </c>
      <c r="B50" s="71" t="s">
        <v>127</v>
      </c>
      <c r="C50" s="71"/>
      <c r="D50" s="71"/>
      <c r="E50" s="71"/>
      <c r="F50" s="71"/>
      <c r="G50" s="71"/>
      <c r="H50" s="71"/>
    </row>
    <row r="51" spans="1:8" ht="40.5" customHeight="1">
      <c r="A51" s="17" t="s">
        <v>15</v>
      </c>
      <c r="B51" s="71" t="s">
        <v>128</v>
      </c>
      <c r="C51" s="71"/>
      <c r="D51" s="71"/>
      <c r="E51" s="71"/>
      <c r="F51" s="71"/>
      <c r="G51" s="71"/>
      <c r="H51" s="71"/>
    </row>
    <row r="52" spans="1:8" ht="75.75" customHeight="1">
      <c r="A52" s="18" t="s">
        <v>16</v>
      </c>
      <c r="B52" s="72" t="s">
        <v>129</v>
      </c>
      <c r="C52" s="72"/>
      <c r="D52" s="72"/>
      <c r="E52" s="72"/>
      <c r="F52" s="72"/>
      <c r="G52" s="72"/>
      <c r="H52" s="72"/>
    </row>
    <row r="53" spans="1:8" ht="41.25" customHeight="1">
      <c r="A53" s="18" t="s">
        <v>17</v>
      </c>
      <c r="B53" s="72" t="s">
        <v>130</v>
      </c>
      <c r="C53" s="72"/>
      <c r="D53" s="72"/>
      <c r="E53" s="72"/>
      <c r="F53" s="72"/>
      <c r="G53" s="72"/>
      <c r="H53" s="72"/>
    </row>
    <row r="54" spans="1:8" ht="47.45" customHeight="1">
      <c r="A54" s="18" t="s">
        <v>163</v>
      </c>
      <c r="B54" s="72" t="s">
        <v>131</v>
      </c>
      <c r="C54" s="72"/>
      <c r="D54" s="72"/>
      <c r="E54" s="72"/>
      <c r="F54" s="72"/>
      <c r="G54" s="72"/>
      <c r="H54" s="72"/>
    </row>
    <row r="55" spans="1:8" ht="57.6" customHeight="1">
      <c r="A55" s="18" t="s">
        <v>36</v>
      </c>
      <c r="B55" s="72" t="s">
        <v>132</v>
      </c>
      <c r="C55" s="72"/>
      <c r="D55" s="72"/>
      <c r="E55" s="72"/>
      <c r="F55" s="72"/>
      <c r="G55" s="72"/>
      <c r="H55" s="72"/>
    </row>
    <row r="56" spans="1:8" ht="31.5" customHeight="1">
      <c r="A56" s="18" t="s">
        <v>103</v>
      </c>
      <c r="B56" s="72" t="s">
        <v>133</v>
      </c>
      <c r="C56" s="72"/>
      <c r="D56" s="72"/>
      <c r="E56" s="72"/>
      <c r="F56" s="72"/>
      <c r="G56" s="72"/>
      <c r="H56" s="72"/>
    </row>
    <row r="57" spans="1:8" ht="70.5" customHeight="1">
      <c r="A57" s="18" t="s">
        <v>104</v>
      </c>
      <c r="B57" s="72" t="s">
        <v>134</v>
      </c>
      <c r="C57" s="72"/>
      <c r="D57" s="72"/>
      <c r="E57" s="72"/>
      <c r="F57" s="72"/>
      <c r="G57" s="72"/>
      <c r="H57" s="72"/>
    </row>
    <row r="58" spans="1:8" ht="33.75" customHeight="1">
      <c r="A58" s="78"/>
      <c r="B58" s="78"/>
      <c r="C58" s="78"/>
      <c r="D58" s="78"/>
      <c r="E58" s="78"/>
      <c r="F58" s="78"/>
      <c r="G58" s="78"/>
      <c r="H58" s="79"/>
    </row>
    <row r="59" spans="1:8" ht="32.25" customHeight="1">
      <c r="A59" s="81" t="s">
        <v>181</v>
      </c>
      <c r="B59" s="81"/>
      <c r="C59" s="81"/>
      <c r="D59" s="81"/>
      <c r="E59" s="81"/>
      <c r="F59" s="81"/>
      <c r="G59" s="81"/>
      <c r="H59" s="81"/>
    </row>
    <row r="60" spans="1:8" ht="34.5" customHeight="1">
      <c r="A60" s="15" t="s">
        <v>22</v>
      </c>
      <c r="B60" s="76" t="s">
        <v>140</v>
      </c>
      <c r="C60" s="76"/>
      <c r="D60" s="76"/>
      <c r="E60" s="76"/>
      <c r="F60" s="76"/>
      <c r="G60" s="76"/>
      <c r="H60" s="76"/>
    </row>
    <row r="61" spans="1:8" ht="60" customHeight="1">
      <c r="A61" s="15" t="s">
        <v>32</v>
      </c>
      <c r="B61" s="85" t="s">
        <v>141</v>
      </c>
      <c r="C61" s="85"/>
      <c r="D61" s="85"/>
      <c r="E61" s="85"/>
      <c r="F61" s="85"/>
      <c r="G61" s="85"/>
      <c r="H61" s="85"/>
    </row>
    <row r="62" spans="1:8" ht="41.25" customHeight="1">
      <c r="A62" s="15" t="s">
        <v>206</v>
      </c>
      <c r="B62" s="82" t="s">
        <v>207</v>
      </c>
      <c r="C62" s="83"/>
      <c r="D62" s="83"/>
      <c r="E62" s="83"/>
      <c r="F62" s="83"/>
      <c r="G62" s="83"/>
      <c r="H62" s="84"/>
    </row>
    <row r="63" spans="1:8" ht="42" customHeight="1">
      <c r="A63" s="15" t="s">
        <v>23</v>
      </c>
      <c r="B63" s="70" t="s">
        <v>142</v>
      </c>
      <c r="C63" s="70"/>
      <c r="D63" s="70"/>
      <c r="E63" s="70"/>
      <c r="F63" s="70"/>
      <c r="G63" s="70"/>
      <c r="H63" s="70"/>
    </row>
    <row r="64" spans="1:8" ht="31.5" customHeight="1">
      <c r="A64" s="15" t="s">
        <v>24</v>
      </c>
      <c r="B64" s="76" t="s">
        <v>143</v>
      </c>
      <c r="C64" s="76"/>
      <c r="D64" s="76"/>
      <c r="E64" s="76"/>
      <c r="F64" s="76"/>
      <c r="G64" s="76"/>
      <c r="H64" s="76"/>
    </row>
    <row r="65" spans="1:8" ht="45.75" customHeight="1">
      <c r="A65" s="15" t="s">
        <v>25</v>
      </c>
      <c r="B65" s="76" t="s">
        <v>144</v>
      </c>
      <c r="C65" s="76"/>
      <c r="D65" s="76"/>
      <c r="E65" s="76"/>
      <c r="F65" s="76"/>
      <c r="G65" s="76"/>
      <c r="H65" s="76"/>
    </row>
    <row r="66" spans="1:8" ht="30.75" customHeight="1">
      <c r="A66" s="80"/>
      <c r="B66" s="80"/>
      <c r="C66" s="80"/>
      <c r="D66" s="80"/>
      <c r="E66" s="80"/>
      <c r="F66" s="80"/>
      <c r="G66" s="80"/>
      <c r="H66" s="80"/>
    </row>
    <row r="67" spans="1:8" ht="34.5" customHeight="1">
      <c r="A67" s="81" t="s">
        <v>180</v>
      </c>
      <c r="B67" s="81"/>
      <c r="C67" s="81"/>
      <c r="D67" s="81"/>
      <c r="E67" s="81"/>
      <c r="F67" s="81"/>
      <c r="G67" s="81"/>
      <c r="H67" s="81"/>
    </row>
    <row r="68" spans="1:8" ht="39.75" customHeight="1">
      <c r="A68" s="18" t="s">
        <v>19</v>
      </c>
      <c r="B68" s="76" t="s">
        <v>135</v>
      </c>
      <c r="C68" s="76"/>
      <c r="D68" s="76"/>
      <c r="E68" s="76"/>
      <c r="F68" s="76"/>
      <c r="G68" s="76"/>
      <c r="H68" s="76"/>
    </row>
    <row r="69" spans="1:8" ht="39.75" customHeight="1">
      <c r="A69" s="18" t="s">
        <v>13</v>
      </c>
      <c r="B69" s="76" t="s">
        <v>136</v>
      </c>
      <c r="C69" s="76"/>
      <c r="D69" s="76"/>
      <c r="E69" s="76"/>
      <c r="F69" s="76"/>
      <c r="G69" s="76"/>
      <c r="H69" s="76"/>
    </row>
    <row r="70" spans="1:8" ht="42" customHeight="1">
      <c r="A70" s="18" t="s">
        <v>18</v>
      </c>
      <c r="B70" s="72" t="s">
        <v>137</v>
      </c>
      <c r="C70" s="72"/>
      <c r="D70" s="72"/>
      <c r="E70" s="72"/>
      <c r="F70" s="72"/>
      <c r="G70" s="72"/>
      <c r="H70" s="72"/>
    </row>
    <row r="71" spans="1:8" ht="33.75" customHeight="1">
      <c r="A71" s="18" t="s">
        <v>20</v>
      </c>
      <c r="B71" s="76" t="s">
        <v>138</v>
      </c>
      <c r="C71" s="76"/>
      <c r="D71" s="76"/>
      <c r="E71" s="76"/>
      <c r="F71" s="76"/>
      <c r="G71" s="76"/>
      <c r="H71" s="76"/>
    </row>
    <row r="72" spans="1:8" ht="33" customHeight="1">
      <c r="A72" s="18" t="s">
        <v>21</v>
      </c>
      <c r="B72" s="76" t="s">
        <v>139</v>
      </c>
      <c r="C72" s="76"/>
      <c r="D72" s="76"/>
      <c r="E72" s="76"/>
      <c r="F72" s="76"/>
      <c r="G72" s="76"/>
      <c r="H72" s="76"/>
    </row>
    <row r="73" spans="1:8" ht="33.75" customHeight="1">
      <c r="A73" s="77"/>
      <c r="B73" s="77"/>
      <c r="C73" s="77"/>
      <c r="D73" s="77"/>
      <c r="E73" s="77"/>
      <c r="F73" s="77"/>
      <c r="G73" s="77"/>
      <c r="H73" s="77"/>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2"/>
  <sheetViews>
    <sheetView topLeftCell="X7" zoomScale="75" zoomScaleNormal="75" workbookViewId="0">
      <pane ySplit="1" topLeftCell="A39" activePane="bottomLeft" state="frozen"/>
      <selection activeCell="A7" sqref="A7"/>
      <selection pane="bottomLeft" activeCell="A7" sqref="A7:AA42"/>
    </sheetView>
  </sheetViews>
  <sheetFormatPr baseColWidth="10" defaultColWidth="11.25" defaultRowHeight="18"/>
  <cols>
    <col min="1" max="1" width="21.375" style="1" customWidth="1"/>
    <col min="2" max="2" width="37.125" style="1" customWidth="1"/>
    <col min="3" max="3" width="18.75" style="1" customWidth="1"/>
    <col min="4" max="4" width="18.5" style="42" customWidth="1"/>
    <col min="5" max="5" width="42.25" style="42" customWidth="1"/>
    <col min="6" max="6" width="21.375" style="42" customWidth="1"/>
    <col min="7" max="7" width="23.75" style="1" customWidth="1"/>
    <col min="8" max="8" width="27.125" style="1" customWidth="1"/>
    <col min="9" max="9" width="27.75" style="1" customWidth="1"/>
    <col min="10" max="10" width="31.125" style="1" customWidth="1"/>
    <col min="11" max="11" width="16.5" style="4" customWidth="1"/>
    <col min="12" max="12" width="20.5" style="4" customWidth="1"/>
    <col min="13" max="13" width="26.875" style="4" customWidth="1"/>
    <col min="14" max="14" width="40.5" style="4" customWidth="1"/>
    <col min="15" max="15" width="31.25" style="5" customWidth="1"/>
    <col min="16" max="16" width="28.125" style="6" customWidth="1"/>
    <col min="17" max="17" width="30.25" style="1" customWidth="1"/>
    <col min="18" max="18" width="41.75" style="6" customWidth="1"/>
    <col min="19" max="19" width="36.625" style="6" hidden="1" customWidth="1"/>
    <col min="20" max="20" width="46.875" style="6" hidden="1" customWidth="1"/>
    <col min="21" max="21" width="41.5" style="6" hidden="1" customWidth="1"/>
    <col min="22" max="25" width="41.5" style="6" customWidth="1"/>
    <col min="26" max="26" width="30.25" style="1" customWidth="1"/>
    <col min="27" max="27" width="32.25" style="1" customWidth="1"/>
    <col min="28" max="28" width="27.25" style="1" customWidth="1"/>
    <col min="29" max="29" width="11.25" style="1" hidden="1" customWidth="1"/>
    <col min="30" max="16384" width="11.25" style="1"/>
  </cols>
  <sheetData>
    <row r="1" spans="1:29" ht="21" hidden="1" customHeight="1">
      <c r="A1" s="98"/>
      <c r="B1" s="98"/>
      <c r="C1" s="99" t="s">
        <v>1</v>
      </c>
      <c r="D1" s="100"/>
      <c r="E1" s="100"/>
      <c r="F1" s="100"/>
      <c r="G1" s="100"/>
      <c r="H1" s="100"/>
      <c r="I1" s="100"/>
      <c r="J1" s="100"/>
      <c r="K1" s="100"/>
      <c r="L1" s="100"/>
      <c r="M1" s="100"/>
      <c r="N1" s="100"/>
      <c r="O1" s="100"/>
      <c r="P1" s="100"/>
      <c r="Q1" s="100"/>
      <c r="R1" s="100"/>
      <c r="S1" s="100"/>
      <c r="T1" s="100"/>
      <c r="U1" s="100"/>
      <c r="V1" s="100"/>
      <c r="W1" s="100"/>
      <c r="X1" s="100"/>
      <c r="Y1" s="100"/>
      <c r="Z1" s="101"/>
      <c r="AA1" s="29" t="s">
        <v>218</v>
      </c>
    </row>
    <row r="2" spans="1:29" ht="21" hidden="1" customHeight="1">
      <c r="A2" s="98"/>
      <c r="B2" s="98"/>
      <c r="C2" s="99" t="s">
        <v>2</v>
      </c>
      <c r="D2" s="100"/>
      <c r="E2" s="100"/>
      <c r="F2" s="100"/>
      <c r="G2" s="100"/>
      <c r="H2" s="100"/>
      <c r="I2" s="100"/>
      <c r="J2" s="100"/>
      <c r="K2" s="100"/>
      <c r="L2" s="100"/>
      <c r="M2" s="100"/>
      <c r="N2" s="100"/>
      <c r="O2" s="100"/>
      <c r="P2" s="100"/>
      <c r="Q2" s="100"/>
      <c r="R2" s="100"/>
      <c r="S2" s="100"/>
      <c r="T2" s="100"/>
      <c r="U2" s="100"/>
      <c r="V2" s="100"/>
      <c r="W2" s="100"/>
      <c r="X2" s="100"/>
      <c r="Y2" s="100"/>
      <c r="Z2" s="101"/>
      <c r="AA2" s="29" t="s">
        <v>3</v>
      </c>
    </row>
    <row r="3" spans="1:29" ht="21" hidden="1" customHeight="1">
      <c r="A3" s="98"/>
      <c r="B3" s="98"/>
      <c r="C3" s="99" t="s">
        <v>4</v>
      </c>
      <c r="D3" s="100"/>
      <c r="E3" s="100"/>
      <c r="F3" s="100"/>
      <c r="G3" s="100"/>
      <c r="H3" s="100"/>
      <c r="I3" s="100"/>
      <c r="J3" s="100"/>
      <c r="K3" s="100"/>
      <c r="L3" s="100"/>
      <c r="M3" s="100"/>
      <c r="N3" s="100"/>
      <c r="O3" s="100"/>
      <c r="P3" s="100"/>
      <c r="Q3" s="100"/>
      <c r="R3" s="100"/>
      <c r="S3" s="100"/>
      <c r="T3" s="100"/>
      <c r="U3" s="100"/>
      <c r="V3" s="100"/>
      <c r="W3" s="100"/>
      <c r="X3" s="100"/>
      <c r="Y3" s="100"/>
      <c r="Z3" s="101"/>
      <c r="AA3" s="29" t="s">
        <v>217</v>
      </c>
    </row>
    <row r="4" spans="1:29" ht="21" hidden="1" customHeight="1">
      <c r="A4" s="98"/>
      <c r="B4" s="98"/>
      <c r="C4" s="99" t="s">
        <v>157</v>
      </c>
      <c r="D4" s="100"/>
      <c r="E4" s="100"/>
      <c r="F4" s="100"/>
      <c r="G4" s="100"/>
      <c r="H4" s="100"/>
      <c r="I4" s="100"/>
      <c r="J4" s="100"/>
      <c r="K4" s="100"/>
      <c r="L4" s="100"/>
      <c r="M4" s="100"/>
      <c r="N4" s="100"/>
      <c r="O4" s="100"/>
      <c r="P4" s="100"/>
      <c r="Q4" s="100"/>
      <c r="R4" s="100"/>
      <c r="S4" s="100"/>
      <c r="T4" s="100"/>
      <c r="U4" s="100"/>
      <c r="V4" s="100"/>
      <c r="W4" s="100"/>
      <c r="X4" s="100"/>
      <c r="Y4" s="100"/>
      <c r="Z4" s="101"/>
      <c r="AA4" s="29" t="s">
        <v>220</v>
      </c>
    </row>
    <row r="5" spans="1:29" ht="26.25" hidden="1" customHeight="1">
      <c r="A5" s="97" t="s">
        <v>169</v>
      </c>
      <c r="B5" s="97"/>
      <c r="C5" s="102" t="s">
        <v>380</v>
      </c>
      <c r="D5" s="103"/>
      <c r="E5" s="103"/>
      <c r="F5" s="103"/>
      <c r="G5" s="103"/>
      <c r="H5" s="103"/>
      <c r="I5" s="103"/>
      <c r="J5" s="103"/>
      <c r="K5" s="103"/>
      <c r="L5" s="103"/>
      <c r="M5" s="103"/>
      <c r="N5" s="103"/>
      <c r="O5" s="103"/>
      <c r="P5" s="103"/>
      <c r="Q5" s="103"/>
      <c r="R5" s="103"/>
      <c r="S5" s="103"/>
      <c r="T5" s="103"/>
      <c r="U5" s="103"/>
      <c r="V5" s="103"/>
      <c r="W5" s="103"/>
      <c r="X5" s="103"/>
      <c r="Y5" s="103"/>
      <c r="Z5" s="104"/>
      <c r="AA5" s="51"/>
    </row>
    <row r="6" spans="1:29" ht="39" hidden="1" customHeight="1">
      <c r="A6" s="94" t="s">
        <v>159</v>
      </c>
      <c r="B6" s="95"/>
      <c r="C6" s="95"/>
      <c r="D6" s="95"/>
      <c r="E6" s="95"/>
      <c r="F6" s="95"/>
      <c r="G6" s="95"/>
      <c r="H6" s="95"/>
      <c r="I6" s="95"/>
      <c r="J6" s="95"/>
      <c r="K6" s="95"/>
      <c r="L6" s="95"/>
      <c r="M6" s="95"/>
      <c r="N6" s="95"/>
      <c r="O6" s="95"/>
      <c r="P6" s="95"/>
      <c r="Q6" s="95"/>
      <c r="R6" s="95"/>
      <c r="S6" s="95"/>
      <c r="T6" s="95"/>
      <c r="U6" s="95"/>
      <c r="V6" s="95"/>
      <c r="W6" s="95"/>
      <c r="X6" s="95"/>
      <c r="Y6" s="95"/>
      <c r="Z6" s="95"/>
      <c r="AA6" s="96"/>
    </row>
    <row r="7" spans="1:29" s="3" customFormat="1" ht="78.75" customHeight="1">
      <c r="A7" s="2" t="s">
        <v>93</v>
      </c>
      <c r="B7" s="2" t="s">
        <v>164</v>
      </c>
      <c r="C7" s="2" t="s">
        <v>155</v>
      </c>
      <c r="D7" s="2" t="s">
        <v>28</v>
      </c>
      <c r="E7" s="2" t="s">
        <v>101</v>
      </c>
      <c r="F7" s="2" t="s">
        <v>7</v>
      </c>
      <c r="G7" s="2" t="s">
        <v>192</v>
      </c>
      <c r="H7" s="2" t="s">
        <v>34</v>
      </c>
      <c r="I7" s="2" t="s">
        <v>8</v>
      </c>
      <c r="J7" s="21" t="s">
        <v>154</v>
      </c>
      <c r="K7" s="2" t="s">
        <v>97</v>
      </c>
      <c r="L7" s="2" t="s">
        <v>96</v>
      </c>
      <c r="M7" s="2" t="s">
        <v>176</v>
      </c>
      <c r="N7" s="2" t="s">
        <v>9</v>
      </c>
      <c r="O7" s="2" t="s">
        <v>30</v>
      </c>
      <c r="P7" s="2" t="s">
        <v>31</v>
      </c>
      <c r="Q7" s="2" t="s">
        <v>161</v>
      </c>
      <c r="R7" s="2" t="s">
        <v>383</v>
      </c>
      <c r="S7" s="2" t="s">
        <v>384</v>
      </c>
      <c r="T7" s="2" t="s">
        <v>385</v>
      </c>
      <c r="U7" s="2" t="s">
        <v>386</v>
      </c>
      <c r="V7" s="2" t="s">
        <v>508</v>
      </c>
      <c r="W7" s="2" t="s">
        <v>509</v>
      </c>
      <c r="X7" s="2" t="s">
        <v>510</v>
      </c>
      <c r="Y7" s="2" t="s">
        <v>511</v>
      </c>
      <c r="Z7" s="2" t="s">
        <v>162</v>
      </c>
      <c r="AA7" s="2" t="s">
        <v>160</v>
      </c>
      <c r="AB7" s="20"/>
    </row>
    <row r="8" spans="1:29" s="43" customFormat="1" ht="235.15" customHeight="1">
      <c r="A8" s="44" t="s">
        <v>246</v>
      </c>
      <c r="B8" s="44" t="s">
        <v>241</v>
      </c>
      <c r="C8" s="44" t="s">
        <v>242</v>
      </c>
      <c r="D8" s="44" t="s">
        <v>239</v>
      </c>
      <c r="E8" s="44" t="s">
        <v>240</v>
      </c>
      <c r="F8" s="44" t="s">
        <v>251</v>
      </c>
      <c r="G8" s="44" t="s">
        <v>262</v>
      </c>
      <c r="H8" s="44" t="s">
        <v>243</v>
      </c>
      <c r="I8" s="44" t="s">
        <v>244</v>
      </c>
      <c r="J8" s="44">
        <v>0</v>
      </c>
      <c r="K8" s="44" t="s">
        <v>245</v>
      </c>
      <c r="L8" s="47">
        <v>0.25</v>
      </c>
      <c r="M8" s="44" t="s">
        <v>188</v>
      </c>
      <c r="N8" s="44" t="s">
        <v>324</v>
      </c>
      <c r="O8" s="45">
        <v>4</v>
      </c>
      <c r="P8" s="46" t="s">
        <v>399</v>
      </c>
      <c r="Q8" s="44">
        <v>2</v>
      </c>
      <c r="R8" s="46">
        <v>0</v>
      </c>
      <c r="S8" s="46">
        <v>0</v>
      </c>
      <c r="T8" s="46">
        <v>0</v>
      </c>
      <c r="U8" s="46">
        <v>0</v>
      </c>
      <c r="V8" s="46">
        <v>0</v>
      </c>
      <c r="W8" s="46">
        <v>0</v>
      </c>
      <c r="X8" s="46">
        <v>0</v>
      </c>
      <c r="Y8" s="46">
        <v>0</v>
      </c>
      <c r="Z8" s="44">
        <v>1</v>
      </c>
      <c r="AA8" s="44">
        <v>1</v>
      </c>
    </row>
    <row r="9" spans="1:29" s="43" customFormat="1" ht="235.15" customHeight="1">
      <c r="A9" s="44" t="s">
        <v>246</v>
      </c>
      <c r="B9" s="44" t="s">
        <v>241</v>
      </c>
      <c r="C9" s="44" t="s">
        <v>242</v>
      </c>
      <c r="D9" s="44" t="s">
        <v>239</v>
      </c>
      <c r="E9" s="44" t="s">
        <v>240</v>
      </c>
      <c r="F9" s="44" t="s">
        <v>251</v>
      </c>
      <c r="G9" s="44" t="s">
        <v>262</v>
      </c>
      <c r="H9" s="44" t="s">
        <v>248</v>
      </c>
      <c r="I9" s="44" t="s">
        <v>244</v>
      </c>
      <c r="J9" s="44">
        <v>4</v>
      </c>
      <c r="K9" s="44" t="s">
        <v>249</v>
      </c>
      <c r="L9" s="47">
        <v>0.25</v>
      </c>
      <c r="M9" s="44" t="s">
        <v>188</v>
      </c>
      <c r="N9" s="44" t="s">
        <v>250</v>
      </c>
      <c r="O9" s="45">
        <v>6</v>
      </c>
      <c r="P9" s="46" t="s">
        <v>399</v>
      </c>
      <c r="Q9" s="44">
        <v>2</v>
      </c>
      <c r="R9" s="46">
        <v>0</v>
      </c>
      <c r="S9" s="46">
        <v>0</v>
      </c>
      <c r="T9" s="46">
        <v>0</v>
      </c>
      <c r="U9" s="46">
        <v>0</v>
      </c>
      <c r="V9" s="46">
        <v>0</v>
      </c>
      <c r="W9" s="46">
        <v>0</v>
      </c>
      <c r="X9" s="46">
        <v>0</v>
      </c>
      <c r="Y9" s="46">
        <v>0</v>
      </c>
      <c r="Z9" s="44">
        <v>2</v>
      </c>
      <c r="AA9" s="44">
        <v>2</v>
      </c>
      <c r="AC9" s="43" t="s">
        <v>255</v>
      </c>
    </row>
    <row r="10" spans="1:29" s="43" customFormat="1" ht="235.15" customHeight="1">
      <c r="A10" s="44" t="s">
        <v>246</v>
      </c>
      <c r="B10" s="44" t="s">
        <v>241</v>
      </c>
      <c r="C10" s="44" t="s">
        <v>242</v>
      </c>
      <c r="D10" s="44" t="s">
        <v>239</v>
      </c>
      <c r="E10" s="44" t="s">
        <v>240</v>
      </c>
      <c r="F10" s="44" t="s">
        <v>251</v>
      </c>
      <c r="G10" s="44" t="s">
        <v>262</v>
      </c>
      <c r="H10" s="44" t="s">
        <v>252</v>
      </c>
      <c r="I10" s="44" t="s">
        <v>244</v>
      </c>
      <c r="J10" s="44">
        <v>61</v>
      </c>
      <c r="K10" s="44" t="s">
        <v>253</v>
      </c>
      <c r="L10" s="47">
        <v>0.25</v>
      </c>
      <c r="M10" s="44" t="s">
        <v>188</v>
      </c>
      <c r="N10" s="44" t="s">
        <v>254</v>
      </c>
      <c r="O10" s="45">
        <v>360</v>
      </c>
      <c r="P10" s="46" t="s">
        <v>399</v>
      </c>
      <c r="Q10" s="44">
        <v>130</v>
      </c>
      <c r="R10" s="46">
        <v>0</v>
      </c>
      <c r="S10" s="46">
        <v>0</v>
      </c>
      <c r="T10" s="46">
        <v>0</v>
      </c>
      <c r="U10" s="46">
        <v>0</v>
      </c>
      <c r="V10" s="46">
        <v>0</v>
      </c>
      <c r="W10" s="46">
        <v>0</v>
      </c>
      <c r="X10" s="46">
        <v>0</v>
      </c>
      <c r="Y10" s="46">
        <v>0</v>
      </c>
      <c r="Z10" s="44">
        <v>130</v>
      </c>
      <c r="AA10" s="44">
        <v>100</v>
      </c>
      <c r="AC10" s="43" t="s">
        <v>188</v>
      </c>
    </row>
    <row r="11" spans="1:29" s="43" customFormat="1" ht="235.15" customHeight="1">
      <c r="A11" s="44" t="s">
        <v>261</v>
      </c>
      <c r="B11" s="44" t="s">
        <v>241</v>
      </c>
      <c r="C11" s="44" t="s">
        <v>242</v>
      </c>
      <c r="D11" s="44" t="s">
        <v>239</v>
      </c>
      <c r="E11" s="44" t="s">
        <v>240</v>
      </c>
      <c r="F11" s="44" t="s">
        <v>251</v>
      </c>
      <c r="G11" s="44" t="s">
        <v>262</v>
      </c>
      <c r="H11" s="44" t="s">
        <v>256</v>
      </c>
      <c r="I11" s="44" t="s">
        <v>244</v>
      </c>
      <c r="J11" s="44">
        <v>160</v>
      </c>
      <c r="K11" s="44" t="s">
        <v>258</v>
      </c>
      <c r="L11" s="47">
        <v>0.25</v>
      </c>
      <c r="M11" s="44" t="s">
        <v>188</v>
      </c>
      <c r="N11" s="44" t="s">
        <v>325</v>
      </c>
      <c r="O11" s="45">
        <v>320</v>
      </c>
      <c r="P11" s="46" t="s">
        <v>399</v>
      </c>
      <c r="Q11" s="44">
        <v>110</v>
      </c>
      <c r="R11" s="46">
        <v>0</v>
      </c>
      <c r="S11" s="46">
        <v>0</v>
      </c>
      <c r="T11" s="46">
        <v>0</v>
      </c>
      <c r="U11" s="46">
        <v>0</v>
      </c>
      <c r="V11" s="46">
        <v>0</v>
      </c>
      <c r="W11" s="46">
        <v>0</v>
      </c>
      <c r="X11" s="46">
        <v>0</v>
      </c>
      <c r="Y11" s="46">
        <v>0</v>
      </c>
      <c r="Z11" s="44">
        <v>110</v>
      </c>
      <c r="AA11" s="44">
        <v>100</v>
      </c>
    </row>
    <row r="12" spans="1:29" s="43" customFormat="1" ht="69.75" customHeight="1">
      <c r="A12" s="44"/>
      <c r="B12" s="44"/>
      <c r="C12" s="44"/>
      <c r="D12" s="44"/>
      <c r="E12" s="44"/>
      <c r="F12" s="90" t="s">
        <v>512</v>
      </c>
      <c r="G12" s="91"/>
      <c r="H12" s="91"/>
      <c r="I12" s="91"/>
      <c r="J12" s="91"/>
      <c r="K12" s="91"/>
      <c r="L12" s="91"/>
      <c r="M12" s="91"/>
      <c r="N12" s="91"/>
      <c r="O12" s="91"/>
      <c r="P12" s="91"/>
      <c r="Q12" s="91"/>
      <c r="R12" s="92"/>
      <c r="S12" s="46"/>
      <c r="T12" s="46"/>
      <c r="U12" s="46"/>
      <c r="V12" s="57">
        <f>SUM(V8:V11)</f>
        <v>0</v>
      </c>
      <c r="W12" s="57">
        <f t="shared" ref="W12:Y12" si="0">SUM(W8:W11)</f>
        <v>0</v>
      </c>
      <c r="X12" s="57">
        <f t="shared" si="0"/>
        <v>0</v>
      </c>
      <c r="Y12" s="57">
        <f t="shared" si="0"/>
        <v>0</v>
      </c>
      <c r="Z12" s="46"/>
      <c r="AA12" s="44"/>
    </row>
    <row r="13" spans="1:29" s="43" customFormat="1" ht="235.15" customHeight="1">
      <c r="A13" s="44" t="s">
        <v>261</v>
      </c>
      <c r="B13" s="44" t="s">
        <v>241</v>
      </c>
      <c r="C13" s="44" t="s">
        <v>242</v>
      </c>
      <c r="D13" s="44" t="s">
        <v>239</v>
      </c>
      <c r="E13" s="44" t="s">
        <v>240</v>
      </c>
      <c r="F13" s="44" t="s">
        <v>259</v>
      </c>
      <c r="G13" s="44" t="s">
        <v>263</v>
      </c>
      <c r="H13" s="44" t="s">
        <v>265</v>
      </c>
      <c r="I13" s="44" t="s">
        <v>244</v>
      </c>
      <c r="J13" s="44">
        <v>4116</v>
      </c>
      <c r="K13" s="44" t="s">
        <v>260</v>
      </c>
      <c r="L13" s="44"/>
      <c r="M13" s="44" t="s">
        <v>188</v>
      </c>
      <c r="N13" s="44" t="s">
        <v>325</v>
      </c>
      <c r="O13" s="45">
        <v>4827</v>
      </c>
      <c r="P13" s="46" t="s">
        <v>399</v>
      </c>
      <c r="Q13" s="44">
        <v>1600</v>
      </c>
      <c r="R13" s="46">
        <v>0</v>
      </c>
      <c r="S13" s="46">
        <v>0</v>
      </c>
      <c r="T13" s="46">
        <v>0</v>
      </c>
      <c r="U13" s="46">
        <v>0</v>
      </c>
      <c r="V13" s="46">
        <v>0</v>
      </c>
      <c r="W13" s="46">
        <v>0</v>
      </c>
      <c r="X13" s="46">
        <v>0</v>
      </c>
      <c r="Y13" s="46">
        <v>0</v>
      </c>
      <c r="Z13" s="44">
        <v>1600</v>
      </c>
      <c r="AA13" s="44">
        <v>1627</v>
      </c>
    </row>
    <row r="14" spans="1:29" s="43" customFormat="1" ht="235.15" customHeight="1">
      <c r="A14" s="44" t="s">
        <v>246</v>
      </c>
      <c r="B14" s="44" t="s">
        <v>241</v>
      </c>
      <c r="C14" s="44" t="s">
        <v>242</v>
      </c>
      <c r="D14" s="44" t="s">
        <v>239</v>
      </c>
      <c r="E14" s="44" t="s">
        <v>240</v>
      </c>
      <c r="F14" s="44" t="s">
        <v>259</v>
      </c>
      <c r="G14" s="44" t="s">
        <v>263</v>
      </c>
      <c r="H14" s="44" t="s">
        <v>264</v>
      </c>
      <c r="I14" s="44" t="s">
        <v>244</v>
      </c>
      <c r="J14" s="44">
        <v>90</v>
      </c>
      <c r="K14" s="44" t="s">
        <v>266</v>
      </c>
      <c r="L14" s="44"/>
      <c r="M14" s="44" t="s">
        <v>188</v>
      </c>
      <c r="N14" s="44" t="s">
        <v>326</v>
      </c>
      <c r="O14" s="45">
        <v>400</v>
      </c>
      <c r="P14" s="46" t="s">
        <v>399</v>
      </c>
      <c r="Q14" s="44">
        <v>150</v>
      </c>
      <c r="R14" s="46">
        <v>0</v>
      </c>
      <c r="S14" s="46">
        <v>0</v>
      </c>
      <c r="T14" s="46">
        <v>0</v>
      </c>
      <c r="U14" s="46">
        <v>0</v>
      </c>
      <c r="V14" s="46">
        <v>0</v>
      </c>
      <c r="W14" s="46">
        <v>0</v>
      </c>
      <c r="X14" s="46">
        <v>0</v>
      </c>
      <c r="Y14" s="46">
        <v>0</v>
      </c>
      <c r="Z14" s="44">
        <v>150</v>
      </c>
      <c r="AA14" s="44">
        <v>100</v>
      </c>
    </row>
    <row r="15" spans="1:29" s="43" customFormat="1" ht="235.15" customHeight="1">
      <c r="A15" s="44" t="s">
        <v>246</v>
      </c>
      <c r="B15" s="44" t="s">
        <v>241</v>
      </c>
      <c r="C15" s="44" t="s">
        <v>242</v>
      </c>
      <c r="D15" s="44" t="s">
        <v>239</v>
      </c>
      <c r="E15" s="44" t="s">
        <v>240</v>
      </c>
      <c r="F15" s="44" t="s">
        <v>259</v>
      </c>
      <c r="G15" s="44" t="s">
        <v>263</v>
      </c>
      <c r="H15" s="44" t="s">
        <v>268</v>
      </c>
      <c r="I15" s="44" t="s">
        <v>244</v>
      </c>
      <c r="J15" s="44">
        <v>0</v>
      </c>
      <c r="K15" s="44" t="s">
        <v>270</v>
      </c>
      <c r="L15" s="44"/>
      <c r="M15" s="44" t="s">
        <v>188</v>
      </c>
      <c r="N15" s="44" t="s">
        <v>269</v>
      </c>
      <c r="O15" s="45">
        <v>8</v>
      </c>
      <c r="P15" s="46" t="s">
        <v>399</v>
      </c>
      <c r="Q15" s="44">
        <v>3</v>
      </c>
      <c r="R15" s="46">
        <v>0</v>
      </c>
      <c r="S15" s="46">
        <v>0</v>
      </c>
      <c r="T15" s="46">
        <v>0</v>
      </c>
      <c r="U15" s="46">
        <v>0</v>
      </c>
      <c r="V15" s="46">
        <v>0</v>
      </c>
      <c r="W15" s="46">
        <v>0</v>
      </c>
      <c r="X15" s="46">
        <v>0</v>
      </c>
      <c r="Y15" s="46">
        <v>0</v>
      </c>
      <c r="Z15" s="44">
        <v>3</v>
      </c>
      <c r="AA15" s="44">
        <v>2</v>
      </c>
    </row>
    <row r="16" spans="1:29" s="43" customFormat="1" ht="235.15" customHeight="1">
      <c r="A16" s="44" t="s">
        <v>246</v>
      </c>
      <c r="B16" s="44" t="s">
        <v>241</v>
      </c>
      <c r="C16" s="44" t="s">
        <v>242</v>
      </c>
      <c r="D16" s="44" t="s">
        <v>239</v>
      </c>
      <c r="E16" s="44" t="s">
        <v>240</v>
      </c>
      <c r="F16" s="44" t="s">
        <v>259</v>
      </c>
      <c r="G16" s="44" t="s">
        <v>263</v>
      </c>
      <c r="H16" s="44" t="s">
        <v>271</v>
      </c>
      <c r="I16" s="44" t="s">
        <v>244</v>
      </c>
      <c r="J16" s="44">
        <v>0</v>
      </c>
      <c r="K16" s="44" t="s">
        <v>272</v>
      </c>
      <c r="L16" s="44"/>
      <c r="M16" s="44" t="s">
        <v>188</v>
      </c>
      <c r="N16" s="44" t="s">
        <v>273</v>
      </c>
      <c r="O16" s="45">
        <v>80</v>
      </c>
      <c r="P16" s="46" t="s">
        <v>399</v>
      </c>
      <c r="Q16" s="44">
        <v>30</v>
      </c>
      <c r="R16" s="46">
        <v>0</v>
      </c>
      <c r="S16" s="46">
        <v>0</v>
      </c>
      <c r="T16" s="46">
        <v>0</v>
      </c>
      <c r="U16" s="46">
        <v>0</v>
      </c>
      <c r="V16" s="46">
        <v>0</v>
      </c>
      <c r="W16" s="46">
        <v>0</v>
      </c>
      <c r="X16" s="46">
        <v>0</v>
      </c>
      <c r="Y16" s="46">
        <v>0</v>
      </c>
      <c r="Z16" s="44">
        <v>30</v>
      </c>
      <c r="AA16" s="44">
        <v>20</v>
      </c>
    </row>
    <row r="17" spans="1:27" s="43" customFormat="1" ht="235.15" customHeight="1">
      <c r="A17" s="44" t="s">
        <v>274</v>
      </c>
      <c r="B17" s="44" t="s">
        <v>241</v>
      </c>
      <c r="C17" s="44" t="s">
        <v>242</v>
      </c>
      <c r="D17" s="44" t="s">
        <v>239</v>
      </c>
      <c r="E17" s="44" t="s">
        <v>240</v>
      </c>
      <c r="F17" s="44" t="s">
        <v>259</v>
      </c>
      <c r="G17" s="44" t="s">
        <v>263</v>
      </c>
      <c r="H17" s="44" t="s">
        <v>275</v>
      </c>
      <c r="I17" s="44" t="s">
        <v>244</v>
      </c>
      <c r="J17" s="44">
        <v>0</v>
      </c>
      <c r="K17" s="44" t="s">
        <v>276</v>
      </c>
      <c r="L17" s="44"/>
      <c r="M17" s="44" t="s">
        <v>188</v>
      </c>
      <c r="N17" s="44" t="s">
        <v>277</v>
      </c>
      <c r="O17" s="45">
        <v>500</v>
      </c>
      <c r="P17" s="46" t="s">
        <v>399</v>
      </c>
      <c r="Q17" s="44">
        <v>200</v>
      </c>
      <c r="R17" s="46">
        <v>0</v>
      </c>
      <c r="S17" s="46">
        <v>0</v>
      </c>
      <c r="T17" s="46">
        <v>0</v>
      </c>
      <c r="U17" s="46">
        <v>0</v>
      </c>
      <c r="V17" s="46">
        <v>0</v>
      </c>
      <c r="W17" s="46">
        <v>0</v>
      </c>
      <c r="X17" s="46">
        <v>0</v>
      </c>
      <c r="Y17" s="46">
        <v>0</v>
      </c>
      <c r="Z17" s="44">
        <v>200</v>
      </c>
      <c r="AA17" s="44">
        <v>100</v>
      </c>
    </row>
    <row r="18" spans="1:27" s="43" customFormat="1" ht="235.15" customHeight="1">
      <c r="A18" s="44" t="s">
        <v>278</v>
      </c>
      <c r="B18" s="44" t="s">
        <v>241</v>
      </c>
      <c r="C18" s="44" t="s">
        <v>242</v>
      </c>
      <c r="D18" s="44" t="s">
        <v>239</v>
      </c>
      <c r="E18" s="44" t="s">
        <v>240</v>
      </c>
      <c r="F18" s="44" t="s">
        <v>259</v>
      </c>
      <c r="G18" s="44" t="s">
        <v>263</v>
      </c>
      <c r="H18" s="44" t="s">
        <v>279</v>
      </c>
      <c r="I18" s="44" t="s">
        <v>244</v>
      </c>
      <c r="J18" s="44">
        <v>1</v>
      </c>
      <c r="K18" s="44" t="s">
        <v>280</v>
      </c>
      <c r="L18" s="44"/>
      <c r="M18" s="44" t="s">
        <v>188</v>
      </c>
      <c r="N18" s="44" t="s">
        <v>281</v>
      </c>
      <c r="O18" s="45">
        <v>2</v>
      </c>
      <c r="P18" s="46" t="s">
        <v>399</v>
      </c>
      <c r="Q18" s="44">
        <v>1</v>
      </c>
      <c r="R18" s="46">
        <v>0</v>
      </c>
      <c r="S18" s="46">
        <v>0</v>
      </c>
      <c r="T18" s="46">
        <v>0</v>
      </c>
      <c r="U18" s="46">
        <v>0</v>
      </c>
      <c r="V18" s="46">
        <v>0</v>
      </c>
      <c r="W18" s="46">
        <v>0</v>
      </c>
      <c r="X18" s="46">
        <v>0</v>
      </c>
      <c r="Y18" s="46">
        <v>0</v>
      </c>
      <c r="Z18" s="44">
        <v>1</v>
      </c>
      <c r="AA18" s="44">
        <v>0</v>
      </c>
    </row>
    <row r="19" spans="1:27" s="43" customFormat="1" ht="235.15" customHeight="1">
      <c r="A19" s="44" t="s">
        <v>274</v>
      </c>
      <c r="B19" s="44" t="s">
        <v>241</v>
      </c>
      <c r="C19" s="44" t="s">
        <v>242</v>
      </c>
      <c r="D19" s="44" t="s">
        <v>239</v>
      </c>
      <c r="E19" s="44" t="s">
        <v>240</v>
      </c>
      <c r="F19" s="44" t="s">
        <v>259</v>
      </c>
      <c r="G19" s="44" t="s">
        <v>263</v>
      </c>
      <c r="H19" s="44" t="s">
        <v>282</v>
      </c>
      <c r="I19" s="44" t="s">
        <v>244</v>
      </c>
      <c r="J19" s="44">
        <v>3</v>
      </c>
      <c r="K19" s="44" t="s">
        <v>283</v>
      </c>
      <c r="L19" s="44"/>
      <c r="M19" s="44" t="s">
        <v>188</v>
      </c>
      <c r="N19" s="44" t="s">
        <v>284</v>
      </c>
      <c r="O19" s="45">
        <v>4</v>
      </c>
      <c r="P19" s="46" t="s">
        <v>399</v>
      </c>
      <c r="Q19" s="44">
        <v>2</v>
      </c>
      <c r="R19" s="46">
        <v>0</v>
      </c>
      <c r="S19" s="46">
        <v>0</v>
      </c>
      <c r="T19" s="46">
        <v>0</v>
      </c>
      <c r="U19" s="46">
        <v>0</v>
      </c>
      <c r="V19" s="46">
        <v>0</v>
      </c>
      <c r="W19" s="46">
        <v>0</v>
      </c>
      <c r="X19" s="46">
        <v>0</v>
      </c>
      <c r="Y19" s="46">
        <v>0</v>
      </c>
      <c r="Z19" s="44">
        <v>2</v>
      </c>
      <c r="AA19" s="44">
        <v>0</v>
      </c>
    </row>
    <row r="20" spans="1:27" s="43" customFormat="1" ht="235.15" customHeight="1">
      <c r="A20" s="44" t="s">
        <v>286</v>
      </c>
      <c r="B20" s="44" t="s">
        <v>241</v>
      </c>
      <c r="C20" s="44" t="s">
        <v>242</v>
      </c>
      <c r="D20" s="44" t="s">
        <v>239</v>
      </c>
      <c r="E20" s="44" t="s">
        <v>240</v>
      </c>
      <c r="F20" s="44" t="s">
        <v>259</v>
      </c>
      <c r="G20" s="44" t="s">
        <v>263</v>
      </c>
      <c r="H20" s="44" t="s">
        <v>285</v>
      </c>
      <c r="I20" s="44" t="s">
        <v>244</v>
      </c>
      <c r="J20" s="44">
        <v>0</v>
      </c>
      <c r="K20" s="44" t="s">
        <v>288</v>
      </c>
      <c r="L20" s="44"/>
      <c r="M20" s="44" t="s">
        <v>188</v>
      </c>
      <c r="N20" s="44" t="s">
        <v>287</v>
      </c>
      <c r="O20" s="45">
        <v>2</v>
      </c>
      <c r="P20" s="46" t="s">
        <v>399</v>
      </c>
      <c r="Q20" s="44">
        <v>1</v>
      </c>
      <c r="R20" s="46">
        <v>0</v>
      </c>
      <c r="S20" s="46">
        <v>0</v>
      </c>
      <c r="T20" s="46">
        <v>0</v>
      </c>
      <c r="U20" s="46">
        <v>0</v>
      </c>
      <c r="V20" s="46">
        <v>0</v>
      </c>
      <c r="W20" s="46">
        <v>0</v>
      </c>
      <c r="X20" s="46">
        <v>0</v>
      </c>
      <c r="Y20" s="46">
        <v>0</v>
      </c>
      <c r="Z20" s="44">
        <v>1</v>
      </c>
      <c r="AA20" s="44">
        <v>0</v>
      </c>
    </row>
    <row r="21" spans="1:27" s="43" customFormat="1" ht="235.15" customHeight="1">
      <c r="A21" s="44" t="s">
        <v>292</v>
      </c>
      <c r="B21" s="44" t="s">
        <v>241</v>
      </c>
      <c r="C21" s="44" t="s">
        <v>242</v>
      </c>
      <c r="D21" s="44" t="s">
        <v>239</v>
      </c>
      <c r="E21" s="44" t="s">
        <v>240</v>
      </c>
      <c r="F21" s="44" t="s">
        <v>259</v>
      </c>
      <c r="G21" s="44" t="s">
        <v>263</v>
      </c>
      <c r="H21" s="44" t="s">
        <v>289</v>
      </c>
      <c r="I21" s="44" t="s">
        <v>244</v>
      </c>
      <c r="J21" s="44">
        <v>0</v>
      </c>
      <c r="K21" s="44" t="s">
        <v>291</v>
      </c>
      <c r="L21" s="44"/>
      <c r="M21" s="44" t="s">
        <v>188</v>
      </c>
      <c r="N21" s="44" t="s">
        <v>290</v>
      </c>
      <c r="O21" s="45">
        <v>1</v>
      </c>
      <c r="P21" s="46" t="s">
        <v>399</v>
      </c>
      <c r="Q21" s="44">
        <v>1</v>
      </c>
      <c r="R21" s="46">
        <v>0</v>
      </c>
      <c r="S21" s="46">
        <v>0</v>
      </c>
      <c r="T21" s="46">
        <v>0</v>
      </c>
      <c r="U21" s="46">
        <v>0</v>
      </c>
      <c r="V21" s="46">
        <v>0</v>
      </c>
      <c r="W21" s="46">
        <v>0</v>
      </c>
      <c r="X21" s="46">
        <v>0</v>
      </c>
      <c r="Y21" s="46">
        <v>0</v>
      </c>
      <c r="Z21" s="44">
        <v>0</v>
      </c>
      <c r="AA21" s="44">
        <v>0</v>
      </c>
    </row>
    <row r="22" spans="1:27" s="43" customFormat="1" ht="235.15" customHeight="1">
      <c r="A22" s="44" t="s">
        <v>274</v>
      </c>
      <c r="B22" s="44" t="s">
        <v>241</v>
      </c>
      <c r="C22" s="44" t="s">
        <v>242</v>
      </c>
      <c r="D22" s="44" t="s">
        <v>239</v>
      </c>
      <c r="E22" s="44" t="s">
        <v>240</v>
      </c>
      <c r="F22" s="44" t="s">
        <v>259</v>
      </c>
      <c r="G22" s="44" t="s">
        <v>263</v>
      </c>
      <c r="H22" s="44" t="s">
        <v>293</v>
      </c>
      <c r="I22" s="44" t="s">
        <v>244</v>
      </c>
      <c r="J22" s="44">
        <v>0</v>
      </c>
      <c r="K22" s="44" t="s">
        <v>294</v>
      </c>
      <c r="L22" s="44"/>
      <c r="M22" s="44" t="s">
        <v>188</v>
      </c>
      <c r="N22" s="44" t="s">
        <v>284</v>
      </c>
      <c r="O22" s="45">
        <v>1</v>
      </c>
      <c r="P22" s="46" t="s">
        <v>399</v>
      </c>
      <c r="Q22" s="44">
        <v>1</v>
      </c>
      <c r="R22" s="46">
        <v>0</v>
      </c>
      <c r="S22" s="46">
        <v>0</v>
      </c>
      <c r="T22" s="46">
        <v>0</v>
      </c>
      <c r="U22" s="46">
        <v>0</v>
      </c>
      <c r="V22" s="46">
        <v>0</v>
      </c>
      <c r="W22" s="46">
        <v>0</v>
      </c>
      <c r="X22" s="46">
        <v>0</v>
      </c>
      <c r="Y22" s="46">
        <v>0</v>
      </c>
      <c r="Z22" s="44">
        <v>0</v>
      </c>
      <c r="AA22" s="44">
        <v>0</v>
      </c>
    </row>
    <row r="23" spans="1:27" s="43" customFormat="1" ht="235.15" customHeight="1">
      <c r="A23" s="44" t="s">
        <v>274</v>
      </c>
      <c r="B23" s="44" t="s">
        <v>241</v>
      </c>
      <c r="C23" s="44" t="s">
        <v>242</v>
      </c>
      <c r="D23" s="44" t="s">
        <v>239</v>
      </c>
      <c r="E23" s="44" t="s">
        <v>240</v>
      </c>
      <c r="F23" s="44" t="s">
        <v>259</v>
      </c>
      <c r="G23" s="44" t="s">
        <v>263</v>
      </c>
      <c r="H23" s="44" t="s">
        <v>298</v>
      </c>
      <c r="I23" s="44" t="s">
        <v>244</v>
      </c>
      <c r="J23" s="44">
        <v>0</v>
      </c>
      <c r="K23" s="44" t="s">
        <v>300</v>
      </c>
      <c r="L23" s="44"/>
      <c r="M23" s="44" t="s">
        <v>188</v>
      </c>
      <c r="N23" s="44" t="s">
        <v>299</v>
      </c>
      <c r="O23" s="45">
        <v>5</v>
      </c>
      <c r="P23" s="46" t="s">
        <v>399</v>
      </c>
      <c r="Q23" s="44">
        <v>3</v>
      </c>
      <c r="R23" s="46">
        <v>0</v>
      </c>
      <c r="S23" s="46">
        <v>0</v>
      </c>
      <c r="T23" s="46">
        <v>0</v>
      </c>
      <c r="U23" s="46">
        <v>0</v>
      </c>
      <c r="V23" s="46">
        <v>0</v>
      </c>
      <c r="W23" s="46">
        <v>0</v>
      </c>
      <c r="X23" s="46">
        <v>0</v>
      </c>
      <c r="Y23" s="46">
        <v>0</v>
      </c>
      <c r="Z23" s="44">
        <v>2</v>
      </c>
      <c r="AA23" s="44">
        <v>0</v>
      </c>
    </row>
    <row r="24" spans="1:27" s="43" customFormat="1" ht="235.15" customHeight="1">
      <c r="A24" s="44" t="s">
        <v>246</v>
      </c>
      <c r="B24" s="44" t="s">
        <v>241</v>
      </c>
      <c r="C24" s="44" t="s">
        <v>242</v>
      </c>
      <c r="D24" s="44" t="s">
        <v>239</v>
      </c>
      <c r="E24" s="44" t="s">
        <v>240</v>
      </c>
      <c r="F24" s="44" t="s">
        <v>259</v>
      </c>
      <c r="G24" s="44" t="s">
        <v>263</v>
      </c>
      <c r="H24" s="44" t="s">
        <v>295</v>
      </c>
      <c r="I24" s="44" t="s">
        <v>244</v>
      </c>
      <c r="J24" s="44">
        <v>0</v>
      </c>
      <c r="K24" s="44" t="s">
        <v>297</v>
      </c>
      <c r="L24" s="44"/>
      <c r="M24" s="44" t="s">
        <v>188</v>
      </c>
      <c r="N24" s="44" t="s">
        <v>296</v>
      </c>
      <c r="O24" s="45">
        <v>8</v>
      </c>
      <c r="P24" s="46" t="s">
        <v>399</v>
      </c>
      <c r="Q24" s="44">
        <v>4</v>
      </c>
      <c r="R24" s="46">
        <v>0</v>
      </c>
      <c r="S24" s="46">
        <v>0</v>
      </c>
      <c r="T24" s="46">
        <v>0</v>
      </c>
      <c r="U24" s="46">
        <v>0</v>
      </c>
      <c r="V24" s="46">
        <v>0</v>
      </c>
      <c r="W24" s="46">
        <v>0</v>
      </c>
      <c r="X24" s="46">
        <v>0</v>
      </c>
      <c r="Y24" s="46">
        <v>0</v>
      </c>
      <c r="Z24" s="44">
        <v>4</v>
      </c>
      <c r="AA24" s="44">
        <v>0</v>
      </c>
    </row>
    <row r="25" spans="1:27" s="43" customFormat="1" ht="57.75" customHeight="1">
      <c r="A25" s="44"/>
      <c r="B25" s="44"/>
      <c r="C25" s="44"/>
      <c r="D25" s="44"/>
      <c r="E25" s="44"/>
      <c r="F25" s="90" t="s">
        <v>513</v>
      </c>
      <c r="G25" s="91"/>
      <c r="H25" s="91"/>
      <c r="I25" s="91"/>
      <c r="J25" s="91"/>
      <c r="K25" s="91"/>
      <c r="L25" s="91"/>
      <c r="M25" s="91"/>
      <c r="N25" s="91"/>
      <c r="O25" s="91"/>
      <c r="P25" s="91"/>
      <c r="Q25" s="91"/>
      <c r="R25" s="92"/>
      <c r="S25" s="46"/>
      <c r="T25" s="46"/>
      <c r="U25" s="46"/>
      <c r="V25" s="57">
        <f>SUM(V13:V24)</f>
        <v>0</v>
      </c>
      <c r="W25" s="57">
        <f t="shared" ref="W25:Y25" si="1">SUM(W13:W24)</f>
        <v>0</v>
      </c>
      <c r="X25" s="57">
        <f t="shared" si="1"/>
        <v>0</v>
      </c>
      <c r="Y25" s="57">
        <f t="shared" si="1"/>
        <v>0</v>
      </c>
      <c r="Z25" s="44"/>
      <c r="AA25" s="44"/>
    </row>
    <row r="26" spans="1:27" s="43" customFormat="1" ht="235.15" customHeight="1">
      <c r="A26" s="44" t="s">
        <v>246</v>
      </c>
      <c r="B26" s="44" t="s">
        <v>241</v>
      </c>
      <c r="C26" s="44" t="s">
        <v>242</v>
      </c>
      <c r="D26" s="44" t="s">
        <v>239</v>
      </c>
      <c r="E26" s="44" t="s">
        <v>240</v>
      </c>
      <c r="F26" s="44" t="s">
        <v>302</v>
      </c>
      <c r="G26" s="44" t="s">
        <v>303</v>
      </c>
      <c r="H26" s="44" t="s">
        <v>306</v>
      </c>
      <c r="I26" s="44" t="s">
        <v>244</v>
      </c>
      <c r="J26" s="44">
        <v>0</v>
      </c>
      <c r="K26" s="44" t="s">
        <v>307</v>
      </c>
      <c r="L26" s="44"/>
      <c r="M26" s="44" t="s">
        <v>187</v>
      </c>
      <c r="N26" s="44" t="s">
        <v>250</v>
      </c>
      <c r="O26" s="45">
        <v>9</v>
      </c>
      <c r="P26" s="46" t="s">
        <v>399</v>
      </c>
      <c r="Q26" s="44">
        <v>3</v>
      </c>
      <c r="R26" s="46">
        <v>0</v>
      </c>
      <c r="S26" s="46">
        <v>0</v>
      </c>
      <c r="T26" s="46">
        <v>0</v>
      </c>
      <c r="U26" s="46">
        <v>0</v>
      </c>
      <c r="V26" s="46">
        <v>0</v>
      </c>
      <c r="W26" s="46">
        <v>0</v>
      </c>
      <c r="X26" s="46">
        <v>0</v>
      </c>
      <c r="Y26" s="46">
        <v>0</v>
      </c>
      <c r="Z26" s="44">
        <v>3</v>
      </c>
      <c r="AA26" s="44">
        <v>3</v>
      </c>
    </row>
    <row r="27" spans="1:27" s="43" customFormat="1" ht="235.15" customHeight="1">
      <c r="A27" s="44" t="s">
        <v>246</v>
      </c>
      <c r="B27" s="44" t="s">
        <v>241</v>
      </c>
      <c r="C27" s="44" t="s">
        <v>242</v>
      </c>
      <c r="D27" s="44" t="s">
        <v>239</v>
      </c>
      <c r="E27" s="44" t="s">
        <v>240</v>
      </c>
      <c r="F27" s="44" t="s">
        <v>302</v>
      </c>
      <c r="G27" s="44" t="s">
        <v>303</v>
      </c>
      <c r="H27" s="44" t="s">
        <v>309</v>
      </c>
      <c r="I27" s="44" t="s">
        <v>244</v>
      </c>
      <c r="J27" s="44">
        <v>0</v>
      </c>
      <c r="K27" s="44" t="s">
        <v>310</v>
      </c>
      <c r="L27" s="44"/>
      <c r="M27" s="44" t="s">
        <v>188</v>
      </c>
      <c r="N27" s="44" t="s">
        <v>308</v>
      </c>
      <c r="O27" s="45">
        <v>2</v>
      </c>
      <c r="P27" s="46" t="s">
        <v>399</v>
      </c>
      <c r="Q27" s="44">
        <v>1</v>
      </c>
      <c r="R27" s="46">
        <v>0</v>
      </c>
      <c r="S27" s="46">
        <v>0</v>
      </c>
      <c r="T27" s="46">
        <v>0</v>
      </c>
      <c r="U27" s="46">
        <v>0</v>
      </c>
      <c r="V27" s="46">
        <v>0</v>
      </c>
      <c r="W27" s="46">
        <v>0</v>
      </c>
      <c r="X27" s="46">
        <v>0</v>
      </c>
      <c r="Y27" s="46">
        <v>0</v>
      </c>
      <c r="Z27" s="44">
        <v>1</v>
      </c>
      <c r="AA27" s="44">
        <v>0</v>
      </c>
    </row>
    <row r="28" spans="1:27" s="43" customFormat="1" ht="235.15" customHeight="1">
      <c r="A28" s="44" t="s">
        <v>246</v>
      </c>
      <c r="B28" s="44" t="s">
        <v>241</v>
      </c>
      <c r="C28" s="44" t="s">
        <v>242</v>
      </c>
      <c r="D28" s="44" t="s">
        <v>239</v>
      </c>
      <c r="E28" s="44" t="s">
        <v>240</v>
      </c>
      <c r="F28" s="44" t="s">
        <v>302</v>
      </c>
      <c r="G28" s="44" t="s">
        <v>303</v>
      </c>
      <c r="H28" s="44" t="s">
        <v>311</v>
      </c>
      <c r="I28" s="44" t="s">
        <v>244</v>
      </c>
      <c r="J28" s="44">
        <v>40</v>
      </c>
      <c r="K28" s="44" t="s">
        <v>313</v>
      </c>
      <c r="L28" s="44"/>
      <c r="M28" s="44" t="s">
        <v>187</v>
      </c>
      <c r="N28" s="44" t="s">
        <v>312</v>
      </c>
      <c r="O28" s="45">
        <v>80</v>
      </c>
      <c r="P28" s="46" t="s">
        <v>399</v>
      </c>
      <c r="Q28" s="44">
        <v>26</v>
      </c>
      <c r="R28" s="46">
        <v>0</v>
      </c>
      <c r="S28" s="46">
        <v>0</v>
      </c>
      <c r="T28" s="46">
        <v>0</v>
      </c>
      <c r="U28" s="46">
        <v>0</v>
      </c>
      <c r="V28" s="46">
        <v>0</v>
      </c>
      <c r="W28" s="46">
        <v>0</v>
      </c>
      <c r="X28" s="46">
        <v>0</v>
      </c>
      <c r="Y28" s="46">
        <v>0</v>
      </c>
      <c r="Z28" s="44">
        <v>26</v>
      </c>
      <c r="AA28" s="44">
        <v>28</v>
      </c>
    </row>
    <row r="29" spans="1:27" s="43" customFormat="1" ht="235.15" customHeight="1">
      <c r="A29" s="44" t="s">
        <v>246</v>
      </c>
      <c r="B29" s="44" t="s">
        <v>241</v>
      </c>
      <c r="C29" s="44" t="s">
        <v>242</v>
      </c>
      <c r="D29" s="44" t="s">
        <v>239</v>
      </c>
      <c r="E29" s="44" t="s">
        <v>240</v>
      </c>
      <c r="F29" s="44" t="s">
        <v>302</v>
      </c>
      <c r="G29" s="44" t="s">
        <v>303</v>
      </c>
      <c r="H29" s="44" t="s">
        <v>314</v>
      </c>
      <c r="I29" s="44" t="s">
        <v>244</v>
      </c>
      <c r="J29" s="44" t="s">
        <v>316</v>
      </c>
      <c r="K29" s="44" t="s">
        <v>317</v>
      </c>
      <c r="L29" s="44"/>
      <c r="M29" s="44" t="s">
        <v>187</v>
      </c>
      <c r="N29" s="44" t="s">
        <v>315</v>
      </c>
      <c r="O29" s="45">
        <v>25</v>
      </c>
      <c r="P29" s="46" t="s">
        <v>399</v>
      </c>
      <c r="Q29" s="44">
        <v>8</v>
      </c>
      <c r="R29" s="46">
        <v>0</v>
      </c>
      <c r="S29" s="46">
        <v>0</v>
      </c>
      <c r="T29" s="46">
        <v>0</v>
      </c>
      <c r="U29" s="46">
        <v>0</v>
      </c>
      <c r="V29" s="46">
        <v>0</v>
      </c>
      <c r="W29" s="46">
        <v>0</v>
      </c>
      <c r="X29" s="46">
        <v>0</v>
      </c>
      <c r="Y29" s="46">
        <v>0</v>
      </c>
      <c r="Z29" s="44">
        <v>8</v>
      </c>
      <c r="AA29" s="44">
        <v>9</v>
      </c>
    </row>
    <row r="30" spans="1:27" s="43" customFormat="1" ht="52.5" customHeight="1">
      <c r="A30" s="44"/>
      <c r="B30" s="44"/>
      <c r="C30" s="44"/>
      <c r="D30" s="44"/>
      <c r="E30" s="44"/>
      <c r="F30" s="90" t="s">
        <v>514</v>
      </c>
      <c r="G30" s="91"/>
      <c r="H30" s="91"/>
      <c r="I30" s="91"/>
      <c r="J30" s="91"/>
      <c r="K30" s="91"/>
      <c r="L30" s="91"/>
      <c r="M30" s="91"/>
      <c r="N30" s="91"/>
      <c r="O30" s="91"/>
      <c r="P30" s="91"/>
      <c r="Q30" s="91"/>
      <c r="R30" s="92"/>
      <c r="S30" s="46"/>
      <c r="T30" s="46"/>
      <c r="U30" s="46"/>
      <c r="V30" s="57">
        <f>SUM(V26:V29)</f>
        <v>0</v>
      </c>
      <c r="W30" s="57">
        <f t="shared" ref="W30:Y30" si="2">SUM(W26:W29)</f>
        <v>0</v>
      </c>
      <c r="X30" s="57">
        <f t="shared" si="2"/>
        <v>0</v>
      </c>
      <c r="Y30" s="57">
        <f t="shared" si="2"/>
        <v>0</v>
      </c>
      <c r="Z30" s="44"/>
      <c r="AA30" s="44"/>
    </row>
    <row r="31" spans="1:27" s="54" customFormat="1" ht="235.15" customHeight="1">
      <c r="A31" s="44" t="s">
        <v>286</v>
      </c>
      <c r="B31" s="44" t="s">
        <v>241</v>
      </c>
      <c r="C31" s="44" t="s">
        <v>242</v>
      </c>
      <c r="D31" s="44" t="s">
        <v>239</v>
      </c>
      <c r="E31" s="44" t="s">
        <v>240</v>
      </c>
      <c r="F31" s="44" t="s">
        <v>304</v>
      </c>
      <c r="G31" s="44" t="s">
        <v>305</v>
      </c>
      <c r="H31" s="44" t="s">
        <v>318</v>
      </c>
      <c r="I31" s="44" t="s">
        <v>244</v>
      </c>
      <c r="J31" s="44">
        <v>0</v>
      </c>
      <c r="K31" s="44" t="s">
        <v>319</v>
      </c>
      <c r="L31" s="44"/>
      <c r="M31" s="44" t="s">
        <v>188</v>
      </c>
      <c r="N31" s="44" t="s">
        <v>287</v>
      </c>
      <c r="O31" s="45">
        <v>1</v>
      </c>
      <c r="P31" s="46">
        <v>1</v>
      </c>
      <c r="Q31" s="44">
        <v>1</v>
      </c>
      <c r="R31" s="46">
        <v>0</v>
      </c>
      <c r="S31" s="46">
        <v>0</v>
      </c>
      <c r="T31" s="46">
        <v>0</v>
      </c>
      <c r="U31" s="46">
        <v>0</v>
      </c>
      <c r="V31" s="46">
        <v>0</v>
      </c>
      <c r="W31" s="46">
        <v>0</v>
      </c>
      <c r="X31" s="46">
        <v>0</v>
      </c>
      <c r="Y31" s="46">
        <v>0</v>
      </c>
      <c r="Z31" s="44">
        <v>1</v>
      </c>
      <c r="AA31" s="44">
        <v>1</v>
      </c>
    </row>
    <row r="32" spans="1:27" s="43" customFormat="1" ht="235.15" customHeight="1">
      <c r="A32" s="44" t="s">
        <v>292</v>
      </c>
      <c r="B32" s="44" t="s">
        <v>241</v>
      </c>
      <c r="C32" s="44" t="s">
        <v>242</v>
      </c>
      <c r="D32" s="44" t="s">
        <v>239</v>
      </c>
      <c r="E32" s="44" t="s">
        <v>240</v>
      </c>
      <c r="F32" s="44" t="s">
        <v>304</v>
      </c>
      <c r="G32" s="44" t="s">
        <v>305</v>
      </c>
      <c r="H32" s="44" t="s">
        <v>320</v>
      </c>
      <c r="I32" s="44" t="s">
        <v>244</v>
      </c>
      <c r="J32" s="44">
        <v>0</v>
      </c>
      <c r="K32" s="44" t="s">
        <v>323</v>
      </c>
      <c r="L32" s="44"/>
      <c r="M32" s="44" t="s">
        <v>188</v>
      </c>
      <c r="N32" s="44" t="s">
        <v>290</v>
      </c>
      <c r="O32" s="45">
        <v>1</v>
      </c>
      <c r="P32" s="46" t="s">
        <v>399</v>
      </c>
      <c r="Q32" s="44">
        <v>1</v>
      </c>
      <c r="R32" s="46">
        <v>0</v>
      </c>
      <c r="S32" s="46">
        <v>0</v>
      </c>
      <c r="T32" s="46">
        <v>0</v>
      </c>
      <c r="U32" s="46">
        <v>0</v>
      </c>
      <c r="V32" s="46">
        <v>0</v>
      </c>
      <c r="W32" s="46">
        <v>0</v>
      </c>
      <c r="X32" s="46">
        <v>0</v>
      </c>
      <c r="Y32" s="46">
        <v>0</v>
      </c>
      <c r="Z32" s="44">
        <v>0</v>
      </c>
      <c r="AA32" s="44">
        <v>0</v>
      </c>
    </row>
    <row r="33" spans="1:27" s="43" customFormat="1" ht="235.15" customHeight="1">
      <c r="A33" s="44" t="s">
        <v>246</v>
      </c>
      <c r="B33" s="44" t="s">
        <v>241</v>
      </c>
      <c r="C33" s="44" t="s">
        <v>242</v>
      </c>
      <c r="D33" s="44" t="s">
        <v>239</v>
      </c>
      <c r="E33" s="44" t="s">
        <v>240</v>
      </c>
      <c r="F33" s="44" t="s">
        <v>304</v>
      </c>
      <c r="G33" s="44" t="s">
        <v>305</v>
      </c>
      <c r="H33" s="44" t="s">
        <v>321</v>
      </c>
      <c r="I33" s="44" t="s">
        <v>244</v>
      </c>
      <c r="J33" s="44">
        <v>0</v>
      </c>
      <c r="K33" s="44" t="s">
        <v>322</v>
      </c>
      <c r="L33" s="44"/>
      <c r="M33" s="44" t="s">
        <v>188</v>
      </c>
      <c r="N33" s="44" t="s">
        <v>247</v>
      </c>
      <c r="O33" s="45">
        <v>1</v>
      </c>
      <c r="P33" s="46" t="s">
        <v>399</v>
      </c>
      <c r="Q33" s="44">
        <v>1</v>
      </c>
      <c r="R33" s="46">
        <v>0</v>
      </c>
      <c r="S33" s="46">
        <v>0</v>
      </c>
      <c r="T33" s="46">
        <v>0</v>
      </c>
      <c r="U33" s="46">
        <v>0</v>
      </c>
      <c r="V33" s="46">
        <v>0</v>
      </c>
      <c r="W33" s="46">
        <v>0</v>
      </c>
      <c r="X33" s="46">
        <v>0</v>
      </c>
      <c r="Y33" s="46">
        <v>0</v>
      </c>
      <c r="Z33" s="44">
        <v>0</v>
      </c>
      <c r="AA33" s="44">
        <v>0</v>
      </c>
    </row>
    <row r="34" spans="1:27" s="43" customFormat="1" ht="51" customHeight="1">
      <c r="A34" s="44"/>
      <c r="B34" s="44"/>
      <c r="C34" s="44"/>
      <c r="D34" s="44"/>
      <c r="E34" s="44"/>
      <c r="F34" s="90" t="s">
        <v>515</v>
      </c>
      <c r="G34" s="91"/>
      <c r="H34" s="91"/>
      <c r="I34" s="91"/>
      <c r="J34" s="91"/>
      <c r="K34" s="91"/>
      <c r="L34" s="91"/>
      <c r="M34" s="91"/>
      <c r="N34" s="91"/>
      <c r="O34" s="91"/>
      <c r="P34" s="91"/>
      <c r="Q34" s="91"/>
      <c r="R34" s="92"/>
      <c r="S34" s="46"/>
      <c r="T34" s="46"/>
      <c r="U34" s="46"/>
      <c r="V34" s="57">
        <f>SUM(V31:V33)</f>
        <v>0</v>
      </c>
      <c r="W34" s="57">
        <f t="shared" ref="W34:Y34" si="3">SUM(W31:W33)</f>
        <v>0</v>
      </c>
      <c r="X34" s="57">
        <f t="shared" si="3"/>
        <v>0</v>
      </c>
      <c r="Y34" s="57">
        <f t="shared" si="3"/>
        <v>0</v>
      </c>
      <c r="Z34" s="44"/>
      <c r="AA34" s="44"/>
    </row>
    <row r="35" spans="1:27" s="43" customFormat="1" ht="235.15" customHeight="1">
      <c r="A35" s="44" t="s">
        <v>387</v>
      </c>
      <c r="B35" s="44" t="s">
        <v>241</v>
      </c>
      <c r="C35" s="44" t="s">
        <v>388</v>
      </c>
      <c r="D35" s="44" t="s">
        <v>239</v>
      </c>
      <c r="E35" s="44" t="s">
        <v>389</v>
      </c>
      <c r="F35" s="44" t="s">
        <v>390</v>
      </c>
      <c r="G35" s="44" t="s">
        <v>391</v>
      </c>
      <c r="H35" s="44" t="s">
        <v>392</v>
      </c>
      <c r="I35" s="44" t="s">
        <v>244</v>
      </c>
      <c r="J35" s="44">
        <v>4</v>
      </c>
      <c r="K35" s="44" t="s">
        <v>393</v>
      </c>
      <c r="L35" s="44" t="s">
        <v>394</v>
      </c>
      <c r="M35" s="44" t="s">
        <v>188</v>
      </c>
      <c r="N35" s="44" t="s">
        <v>395</v>
      </c>
      <c r="O35" s="45">
        <v>4</v>
      </c>
      <c r="P35" s="46">
        <v>1</v>
      </c>
      <c r="Q35" s="44">
        <v>1</v>
      </c>
      <c r="R35" s="46">
        <v>0</v>
      </c>
      <c r="S35" s="46">
        <v>0</v>
      </c>
      <c r="T35" s="46">
        <v>0</v>
      </c>
      <c r="U35" s="46">
        <v>0</v>
      </c>
      <c r="V35" s="46">
        <v>0</v>
      </c>
      <c r="W35" s="46">
        <v>0</v>
      </c>
      <c r="X35" s="46">
        <v>0</v>
      </c>
      <c r="Y35" s="46">
        <v>0</v>
      </c>
      <c r="Z35" s="44">
        <v>1</v>
      </c>
      <c r="AA35" s="44">
        <v>1</v>
      </c>
    </row>
    <row r="36" spans="1:27" s="43" customFormat="1" ht="235.15" customHeight="1">
      <c r="A36" s="44" t="s">
        <v>387</v>
      </c>
      <c r="B36" s="44" t="s">
        <v>241</v>
      </c>
      <c r="C36" s="44" t="s">
        <v>388</v>
      </c>
      <c r="D36" s="44" t="s">
        <v>239</v>
      </c>
      <c r="E36" s="44" t="s">
        <v>389</v>
      </c>
      <c r="F36" s="44" t="s">
        <v>390</v>
      </c>
      <c r="G36" s="44" t="s">
        <v>391</v>
      </c>
      <c r="H36" s="44" t="s">
        <v>391</v>
      </c>
      <c r="I36" s="44" t="s">
        <v>244</v>
      </c>
      <c r="J36" s="44">
        <v>56</v>
      </c>
      <c r="K36" s="44" t="s">
        <v>301</v>
      </c>
      <c r="L36" s="44" t="s">
        <v>394</v>
      </c>
      <c r="M36" s="44" t="s">
        <v>188</v>
      </c>
      <c r="N36" s="44" t="s">
        <v>395</v>
      </c>
      <c r="O36" s="45">
        <v>60</v>
      </c>
      <c r="P36" s="46">
        <v>15</v>
      </c>
      <c r="Q36" s="44">
        <v>15</v>
      </c>
      <c r="R36" s="46">
        <v>0</v>
      </c>
      <c r="S36" s="46">
        <v>0</v>
      </c>
      <c r="T36" s="46">
        <v>0</v>
      </c>
      <c r="U36" s="46">
        <v>0</v>
      </c>
      <c r="V36" s="46">
        <v>0</v>
      </c>
      <c r="W36" s="46">
        <v>0</v>
      </c>
      <c r="X36" s="46">
        <v>0</v>
      </c>
      <c r="Y36" s="46">
        <v>0</v>
      </c>
      <c r="Z36" s="44">
        <v>15</v>
      </c>
      <c r="AA36" s="44">
        <v>15</v>
      </c>
    </row>
    <row r="37" spans="1:27" s="43" customFormat="1" ht="235.15" customHeight="1">
      <c r="A37" s="44" t="s">
        <v>387</v>
      </c>
      <c r="B37" s="44" t="s">
        <v>241</v>
      </c>
      <c r="C37" s="44" t="s">
        <v>388</v>
      </c>
      <c r="D37" s="44" t="s">
        <v>239</v>
      </c>
      <c r="E37" s="44" t="s">
        <v>389</v>
      </c>
      <c r="F37" s="44" t="s">
        <v>390</v>
      </c>
      <c r="G37" s="44" t="s">
        <v>391</v>
      </c>
      <c r="H37" s="44" t="s">
        <v>391</v>
      </c>
      <c r="I37" s="44" t="s">
        <v>244</v>
      </c>
      <c r="J37" s="44">
        <v>0</v>
      </c>
      <c r="K37" s="44" t="s">
        <v>396</v>
      </c>
      <c r="L37" s="44" t="s">
        <v>394</v>
      </c>
      <c r="M37" s="44" t="s">
        <v>188</v>
      </c>
      <c r="N37" s="44" t="s">
        <v>397</v>
      </c>
      <c r="O37" s="45">
        <v>4</v>
      </c>
      <c r="P37" s="46">
        <v>1</v>
      </c>
      <c r="Q37" s="44">
        <v>1</v>
      </c>
      <c r="R37" s="46">
        <v>0</v>
      </c>
      <c r="S37" s="46">
        <v>0</v>
      </c>
      <c r="T37" s="46">
        <v>0</v>
      </c>
      <c r="U37" s="46">
        <v>0</v>
      </c>
      <c r="V37" s="46">
        <v>0</v>
      </c>
      <c r="W37" s="46">
        <v>0</v>
      </c>
      <c r="X37" s="46">
        <v>0</v>
      </c>
      <c r="Y37" s="46">
        <v>0</v>
      </c>
      <c r="Z37" s="44">
        <v>1</v>
      </c>
      <c r="AA37" s="44">
        <v>1</v>
      </c>
    </row>
    <row r="38" spans="1:27" s="43" customFormat="1" ht="235.15" customHeight="1">
      <c r="A38" s="44" t="s">
        <v>387</v>
      </c>
      <c r="B38" s="44" t="s">
        <v>241</v>
      </c>
      <c r="C38" s="44" t="s">
        <v>388</v>
      </c>
      <c r="D38" s="44" t="s">
        <v>239</v>
      </c>
      <c r="E38" s="44" t="s">
        <v>389</v>
      </c>
      <c r="F38" s="44" t="s">
        <v>390</v>
      </c>
      <c r="G38" s="44" t="s">
        <v>391</v>
      </c>
      <c r="H38" s="44" t="s">
        <v>391</v>
      </c>
      <c r="I38" s="44" t="s">
        <v>244</v>
      </c>
      <c r="J38" s="44">
        <v>0</v>
      </c>
      <c r="K38" s="44" t="s">
        <v>398</v>
      </c>
      <c r="L38" s="44" t="s">
        <v>394</v>
      </c>
      <c r="M38" s="44" t="s">
        <v>188</v>
      </c>
      <c r="N38" s="44" t="s">
        <v>397</v>
      </c>
      <c r="O38" s="45">
        <v>5</v>
      </c>
      <c r="P38" s="46">
        <v>2</v>
      </c>
      <c r="Q38" s="44">
        <v>1</v>
      </c>
      <c r="R38" s="46">
        <v>0</v>
      </c>
      <c r="S38" s="46">
        <v>0</v>
      </c>
      <c r="T38" s="46">
        <v>0</v>
      </c>
      <c r="U38" s="46">
        <v>0</v>
      </c>
      <c r="V38" s="46">
        <v>0</v>
      </c>
      <c r="W38" s="46">
        <v>0</v>
      </c>
      <c r="X38" s="46">
        <v>0</v>
      </c>
      <c r="Y38" s="46">
        <v>0</v>
      </c>
      <c r="Z38" s="44">
        <v>1</v>
      </c>
      <c r="AA38" s="44">
        <v>1</v>
      </c>
    </row>
    <row r="39" spans="1:27" ht="51" customHeight="1">
      <c r="F39" s="93" t="s">
        <v>516</v>
      </c>
      <c r="G39" s="93"/>
      <c r="H39" s="93"/>
      <c r="I39" s="93"/>
      <c r="J39" s="93"/>
      <c r="K39" s="93"/>
      <c r="L39" s="93"/>
      <c r="M39" s="93"/>
      <c r="N39" s="93"/>
      <c r="O39" s="93"/>
      <c r="P39" s="93"/>
      <c r="Q39" s="93"/>
      <c r="R39" s="93"/>
      <c r="V39" s="56">
        <f>SUM(V35:V38)</f>
        <v>0</v>
      </c>
      <c r="W39" s="56">
        <f t="shared" ref="W39:Y39" si="4">SUM(W35:W38)</f>
        <v>0</v>
      </c>
      <c r="X39" s="56">
        <f t="shared" si="4"/>
        <v>0</v>
      </c>
      <c r="Y39" s="56">
        <f t="shared" si="4"/>
        <v>0</v>
      </c>
    </row>
    <row r="41" spans="1:27" ht="18" customHeight="1">
      <c r="M41" s="89"/>
      <c r="N41" s="89"/>
      <c r="O41" s="89"/>
      <c r="P41" s="89"/>
      <c r="Q41" s="89"/>
      <c r="R41" s="89"/>
    </row>
    <row r="42" spans="1:27" ht="33.75" customHeight="1">
      <c r="N42" s="89" t="s">
        <v>517</v>
      </c>
      <c r="O42" s="89"/>
      <c r="P42" s="89"/>
      <c r="Q42" s="89"/>
      <c r="R42" s="89"/>
      <c r="V42" s="55">
        <v>0</v>
      </c>
      <c r="W42" s="55">
        <v>0</v>
      </c>
      <c r="X42" s="55">
        <v>0</v>
      </c>
      <c r="Y42" s="55">
        <v>0</v>
      </c>
    </row>
  </sheetData>
  <autoFilter ref="A7:AA33" xr:uid="{00000000-0001-0000-0100-000000000000}"/>
  <mergeCells count="15">
    <mergeCell ref="A6:AA6"/>
    <mergeCell ref="A5:B5"/>
    <mergeCell ref="A1:B4"/>
    <mergeCell ref="C1:Z1"/>
    <mergeCell ref="C2:Z2"/>
    <mergeCell ref="C3:Z3"/>
    <mergeCell ref="C4:Z4"/>
    <mergeCell ref="C5:Z5"/>
    <mergeCell ref="M41:R41"/>
    <mergeCell ref="N42:R42"/>
    <mergeCell ref="F12:R12"/>
    <mergeCell ref="F25:R25"/>
    <mergeCell ref="F30:R30"/>
    <mergeCell ref="F34:R34"/>
    <mergeCell ref="F39:R39"/>
  </mergeCells>
  <dataValidations count="2">
    <dataValidation type="list" allowBlank="1" showInputMessage="1" showErrorMessage="1" sqref="M31:M33 M8:M11 M13:M24 M26:M29 M40:M300" xr:uid="{00000000-0002-0000-0100-000000000000}">
      <formula1>$AC$9:$AC$10</formula1>
    </dataValidation>
    <dataValidation type="list" allowBlank="1" showInputMessage="1" showErrorMessage="1" sqref="M35:M38" xr:uid="{A9FBAD34-060C-4C89-A36C-3881D3AA714D}">
      <formula1>$U$9:$U$10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E510-6C7A-4475-A99F-6ED583F01D55}">
  <dimension ref="A1:AC13"/>
  <sheetViews>
    <sheetView zoomScale="65" zoomScaleNormal="80" workbookViewId="0">
      <selection activeCell="A9" sqref="A9"/>
    </sheetView>
  </sheetViews>
  <sheetFormatPr baseColWidth="10" defaultRowHeight="14.25"/>
  <cols>
    <col min="1" max="1" width="20.875" customWidth="1"/>
    <col min="2" max="2" width="30.625" customWidth="1"/>
    <col min="3" max="3" width="33.625" customWidth="1"/>
    <col min="4" max="4" width="32" customWidth="1"/>
    <col min="5" max="6" width="28.625" customWidth="1"/>
    <col min="7" max="7" width="33.375" bestFit="1" customWidth="1"/>
    <col min="8" max="8" width="33.375" customWidth="1"/>
    <col min="9" max="9" width="34" bestFit="1" customWidth="1"/>
    <col min="10" max="10" width="30.375" customWidth="1"/>
    <col min="11" max="11" width="13.625" customWidth="1"/>
    <col min="12" max="12" width="14.375" customWidth="1"/>
    <col min="13" max="13" width="13.375" customWidth="1"/>
    <col min="14" max="14" width="12.625" customWidth="1"/>
    <col min="15" max="16" width="12.375" customWidth="1"/>
    <col min="17" max="17" width="12.875" customWidth="1"/>
    <col min="18" max="18" width="13.625" customWidth="1"/>
    <col min="19" max="19" width="13.125" customWidth="1"/>
    <col min="20" max="22" width="12.375" customWidth="1"/>
    <col min="23" max="23" width="13.625" bestFit="1" customWidth="1"/>
    <col min="24" max="24" width="27.125" customWidth="1"/>
    <col min="25" max="25" width="39.375" bestFit="1" customWidth="1"/>
    <col min="26" max="26" width="54.625" bestFit="1" customWidth="1"/>
    <col min="29" max="29" width="0" hidden="1" customWidth="1"/>
  </cols>
  <sheetData>
    <row r="1" spans="1:29" s="1" customFormat="1" ht="22.5" customHeight="1">
      <c r="A1" s="113"/>
      <c r="B1" s="114"/>
      <c r="C1" s="119" t="s">
        <v>1</v>
      </c>
      <c r="D1" s="120"/>
      <c r="E1" s="120"/>
      <c r="F1" s="120"/>
      <c r="G1" s="120"/>
      <c r="H1" s="120"/>
      <c r="I1" s="120"/>
      <c r="J1" s="120"/>
      <c r="K1" s="120"/>
      <c r="L1" s="120"/>
      <c r="M1" s="120"/>
      <c r="N1" s="120"/>
      <c r="O1" s="120"/>
      <c r="P1" s="120"/>
      <c r="Q1" s="120"/>
      <c r="R1" s="120"/>
      <c r="S1" s="120"/>
      <c r="T1" s="120"/>
      <c r="U1" s="120"/>
      <c r="V1" s="120"/>
      <c r="W1" s="120"/>
      <c r="X1" s="120"/>
      <c r="Y1" s="121"/>
      <c r="Z1" s="29" t="s">
        <v>218</v>
      </c>
    </row>
    <row r="2" spans="1:29" s="1" customFormat="1" ht="22.5" customHeight="1">
      <c r="A2" s="115"/>
      <c r="B2" s="116"/>
      <c r="C2" s="119" t="s">
        <v>2</v>
      </c>
      <c r="D2" s="120"/>
      <c r="E2" s="120"/>
      <c r="F2" s="120"/>
      <c r="G2" s="120"/>
      <c r="H2" s="120"/>
      <c r="I2" s="120"/>
      <c r="J2" s="120"/>
      <c r="K2" s="120"/>
      <c r="L2" s="120"/>
      <c r="M2" s="120"/>
      <c r="N2" s="120"/>
      <c r="O2" s="120"/>
      <c r="P2" s="120"/>
      <c r="Q2" s="120"/>
      <c r="R2" s="120"/>
      <c r="S2" s="120"/>
      <c r="T2" s="120"/>
      <c r="U2" s="120"/>
      <c r="V2" s="120"/>
      <c r="W2" s="120"/>
      <c r="X2" s="120"/>
      <c r="Y2" s="121"/>
      <c r="Z2" s="29" t="s">
        <v>3</v>
      </c>
    </row>
    <row r="3" spans="1:29" s="1" customFormat="1" ht="22.5" customHeight="1">
      <c r="A3" s="115"/>
      <c r="B3" s="116"/>
      <c r="C3" s="119" t="s">
        <v>4</v>
      </c>
      <c r="D3" s="120"/>
      <c r="E3" s="120"/>
      <c r="F3" s="120"/>
      <c r="G3" s="120"/>
      <c r="H3" s="120"/>
      <c r="I3" s="120"/>
      <c r="J3" s="120"/>
      <c r="K3" s="120"/>
      <c r="L3" s="120"/>
      <c r="M3" s="120"/>
      <c r="N3" s="120"/>
      <c r="O3" s="120"/>
      <c r="P3" s="120"/>
      <c r="Q3" s="120"/>
      <c r="R3" s="120"/>
      <c r="S3" s="120"/>
      <c r="T3" s="120"/>
      <c r="U3" s="120"/>
      <c r="V3" s="120"/>
      <c r="W3" s="120"/>
      <c r="X3" s="120"/>
      <c r="Y3" s="121"/>
      <c r="Z3" s="29" t="s">
        <v>217</v>
      </c>
    </row>
    <row r="4" spans="1:29" s="1" customFormat="1" ht="22.5" customHeight="1">
      <c r="A4" s="117"/>
      <c r="B4" s="118"/>
      <c r="C4" s="119" t="s">
        <v>157</v>
      </c>
      <c r="D4" s="120"/>
      <c r="E4" s="120"/>
      <c r="F4" s="120"/>
      <c r="G4" s="120"/>
      <c r="H4" s="120"/>
      <c r="I4" s="120"/>
      <c r="J4" s="120"/>
      <c r="K4" s="120"/>
      <c r="L4" s="120"/>
      <c r="M4" s="120"/>
      <c r="N4" s="120"/>
      <c r="O4" s="120"/>
      <c r="P4" s="120"/>
      <c r="Q4" s="120"/>
      <c r="R4" s="120"/>
      <c r="S4" s="120"/>
      <c r="T4" s="120"/>
      <c r="U4" s="120"/>
      <c r="V4" s="120"/>
      <c r="W4" s="120"/>
      <c r="X4" s="120"/>
      <c r="Y4" s="121"/>
      <c r="Z4" s="29" t="s">
        <v>219</v>
      </c>
    </row>
    <row r="5" spans="1:29" s="1" customFormat="1" ht="26.25" customHeight="1">
      <c r="A5" s="122" t="s">
        <v>5</v>
      </c>
      <c r="B5" s="123"/>
      <c r="C5" s="122" t="s">
        <v>380</v>
      </c>
      <c r="D5" s="124"/>
      <c r="E5" s="124"/>
      <c r="F5" s="124"/>
      <c r="G5" s="124"/>
      <c r="H5" s="124"/>
      <c r="I5" s="124"/>
      <c r="J5" s="124"/>
      <c r="K5" s="124"/>
      <c r="L5" s="124"/>
      <c r="M5" s="124"/>
      <c r="N5" s="124"/>
      <c r="O5" s="124"/>
      <c r="P5" s="124"/>
      <c r="Q5" s="124"/>
      <c r="R5" s="124"/>
      <c r="S5" s="124"/>
      <c r="T5" s="124"/>
      <c r="U5" s="124"/>
      <c r="V5" s="124"/>
      <c r="W5" s="124"/>
      <c r="X5" s="124"/>
      <c r="Y5" s="124"/>
      <c r="Z5" s="124"/>
    </row>
    <row r="6" spans="1:29" s="1" customFormat="1" ht="15" customHeight="1">
      <c r="A6" s="105" t="s">
        <v>153</v>
      </c>
      <c r="B6" s="105"/>
      <c r="C6" s="105"/>
      <c r="D6" s="105"/>
      <c r="E6" s="105"/>
      <c r="F6" s="105"/>
      <c r="G6" s="105"/>
      <c r="H6" s="105"/>
      <c r="I6" s="105"/>
      <c r="J6" s="105"/>
      <c r="K6" s="105"/>
      <c r="L6" s="105"/>
      <c r="M6" s="105"/>
      <c r="N6" s="105"/>
      <c r="O6" s="105"/>
      <c r="P6" s="105"/>
      <c r="Q6" s="105"/>
      <c r="R6" s="105"/>
      <c r="S6" s="105"/>
      <c r="T6" s="105"/>
      <c r="U6" s="105"/>
      <c r="V6" s="105"/>
      <c r="W6" s="105"/>
      <c r="X6" s="106"/>
      <c r="Y6" s="109" t="s">
        <v>95</v>
      </c>
      <c r="Z6" s="110"/>
    </row>
    <row r="7" spans="1:29" s="1" customFormat="1" ht="15" thickBot="1">
      <c r="A7" s="107"/>
      <c r="B7" s="107"/>
      <c r="C7" s="107"/>
      <c r="D7" s="107"/>
      <c r="E7" s="107"/>
      <c r="F7" s="107"/>
      <c r="G7" s="107"/>
      <c r="H7" s="107"/>
      <c r="I7" s="107"/>
      <c r="J7" s="107"/>
      <c r="K7" s="107"/>
      <c r="L7" s="107"/>
      <c r="M7" s="107"/>
      <c r="N7" s="107"/>
      <c r="O7" s="107"/>
      <c r="P7" s="107"/>
      <c r="Q7" s="107"/>
      <c r="R7" s="107"/>
      <c r="S7" s="107"/>
      <c r="T7" s="107"/>
      <c r="U7" s="107"/>
      <c r="V7" s="107"/>
      <c r="W7" s="107"/>
      <c r="X7" s="108"/>
      <c r="Y7" s="111"/>
      <c r="Z7" s="112"/>
    </row>
    <row r="8" spans="1:29" s="22" customFormat="1" ht="66.75" customHeight="1" thickBot="1">
      <c r="A8" s="2" t="s">
        <v>98</v>
      </c>
      <c r="B8" s="2" t="s">
        <v>189</v>
      </c>
      <c r="C8" s="2" t="s">
        <v>170</v>
      </c>
      <c r="D8" s="2" t="s">
        <v>85</v>
      </c>
      <c r="E8" s="2" t="s">
        <v>86</v>
      </c>
      <c r="F8" s="2" t="s">
        <v>87</v>
      </c>
      <c r="G8" s="2" t="s">
        <v>165</v>
      </c>
      <c r="H8" s="2" t="s">
        <v>167</v>
      </c>
      <c r="I8" s="2" t="s">
        <v>166</v>
      </c>
      <c r="J8" s="2" t="s">
        <v>156</v>
      </c>
      <c r="K8" s="39" t="s">
        <v>225</v>
      </c>
      <c r="L8" s="39" t="s">
        <v>226</v>
      </c>
      <c r="M8" s="39" t="s">
        <v>227</v>
      </c>
      <c r="N8" s="39" t="s">
        <v>228</v>
      </c>
      <c r="O8" s="39" t="s">
        <v>229</v>
      </c>
      <c r="P8" s="39" t="s">
        <v>230</v>
      </c>
      <c r="Q8" s="39" t="s">
        <v>231</v>
      </c>
      <c r="R8" s="39" t="s">
        <v>232</v>
      </c>
      <c r="S8" s="39" t="s">
        <v>233</v>
      </c>
      <c r="T8" s="39" t="s">
        <v>234</v>
      </c>
      <c r="U8" s="39" t="s">
        <v>235</v>
      </c>
      <c r="V8" s="39" t="s">
        <v>236</v>
      </c>
      <c r="W8" s="39" t="s">
        <v>237</v>
      </c>
      <c r="X8" s="2" t="s">
        <v>88</v>
      </c>
      <c r="Y8" s="2" t="s">
        <v>26</v>
      </c>
      <c r="Z8" s="2" t="s">
        <v>27</v>
      </c>
    </row>
    <row r="9" spans="1:29" ht="57">
      <c r="A9" s="44" t="s">
        <v>240</v>
      </c>
      <c r="B9" s="52" t="s">
        <v>381</v>
      </c>
      <c r="C9" s="52" t="s">
        <v>381</v>
      </c>
      <c r="D9" s="52" t="s">
        <v>381</v>
      </c>
      <c r="E9" s="52" t="s">
        <v>381</v>
      </c>
      <c r="F9" s="52" t="s">
        <v>381</v>
      </c>
      <c r="G9" s="52" t="s">
        <v>381</v>
      </c>
      <c r="H9" s="52" t="s">
        <v>381</v>
      </c>
      <c r="I9" s="52" t="s">
        <v>381</v>
      </c>
      <c r="J9" s="52" t="s">
        <v>381</v>
      </c>
      <c r="K9" s="52" t="s">
        <v>382</v>
      </c>
      <c r="L9" s="52" t="s">
        <v>382</v>
      </c>
      <c r="M9" s="52" t="s">
        <v>382</v>
      </c>
      <c r="N9" s="52" t="s">
        <v>382</v>
      </c>
      <c r="O9" s="52" t="s">
        <v>382</v>
      </c>
      <c r="P9" s="52" t="s">
        <v>382</v>
      </c>
      <c r="Q9" s="52" t="s">
        <v>382</v>
      </c>
      <c r="R9" s="52" t="s">
        <v>382</v>
      </c>
      <c r="X9" s="52" t="s">
        <v>382</v>
      </c>
      <c r="Y9" s="52" t="s">
        <v>381</v>
      </c>
      <c r="Z9" s="52" t="s">
        <v>381</v>
      </c>
    </row>
    <row r="10" spans="1:29">
      <c r="A10" s="1"/>
      <c r="AC10" t="s">
        <v>89</v>
      </c>
    </row>
    <row r="11" spans="1:29">
      <c r="AC11" t="s">
        <v>90</v>
      </c>
    </row>
    <row r="12" spans="1:29">
      <c r="AC12" t="s">
        <v>91</v>
      </c>
    </row>
    <row r="13" spans="1:29">
      <c r="AC13" t="s">
        <v>92</v>
      </c>
    </row>
  </sheetData>
  <mergeCells count="9">
    <mergeCell ref="A6:X7"/>
    <mergeCell ref="Y6:Z7"/>
    <mergeCell ref="A1:B4"/>
    <mergeCell ref="C1:Y1"/>
    <mergeCell ref="C2:Y2"/>
    <mergeCell ref="C3:Y3"/>
    <mergeCell ref="C4:Y4"/>
    <mergeCell ref="A5:B5"/>
    <mergeCell ref="C5:Z5"/>
  </mergeCells>
  <dataValidations count="1">
    <dataValidation type="list" allowBlank="1" showInputMessage="1" showErrorMessage="1" sqref="W9:W113" xr:uid="{AE765649-1D0D-4FA2-A158-E56B9FE0A34D}">
      <formula1>$AC$10:$AC$13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61"/>
  <sheetViews>
    <sheetView tabSelected="1" topLeftCell="A8" zoomScale="69" zoomScaleNormal="69" workbookViewId="0">
      <pane ySplit="1" topLeftCell="A9" activePane="bottomLeft" state="frozen"/>
      <selection activeCell="AH8" sqref="AH8"/>
      <selection pane="bottomLeft" activeCell="A8" sqref="A8"/>
    </sheetView>
  </sheetViews>
  <sheetFormatPr baseColWidth="10" defaultRowHeight="14.25" outlineLevelCol="1"/>
  <cols>
    <col min="1" max="1" width="31.5" customWidth="1"/>
    <col min="2" max="2" width="32.125" customWidth="1"/>
    <col min="3" max="3" width="15.5" customWidth="1"/>
    <col min="4" max="4" width="22.625" customWidth="1"/>
    <col min="5" max="5" width="62.875" style="49" customWidth="1"/>
    <col min="6" max="6" width="19" style="48" customWidth="1"/>
    <col min="7" max="7" width="58.5" customWidth="1"/>
    <col min="8" max="8" width="47" customWidth="1"/>
    <col min="9" max="9" width="31.875" customWidth="1"/>
    <col min="10" max="10" width="41.875" customWidth="1" outlineLevel="1"/>
    <col min="11" max="11" width="31.875" customWidth="1" outlineLevel="1"/>
    <col min="12" max="12" width="49" customWidth="1" outlineLevel="1"/>
    <col min="13" max="13" width="45.25" customWidth="1" outlineLevel="1"/>
    <col min="14" max="14" width="31.875" customWidth="1"/>
    <col min="15" max="15" width="45.125" customWidth="1"/>
    <col min="16" max="16" width="29.5" customWidth="1"/>
    <col min="17" max="17" width="19.25" customWidth="1"/>
    <col min="18" max="18" width="36.125" customWidth="1"/>
    <col min="19" max="19" width="43.875" customWidth="1" outlineLevel="1"/>
    <col min="20" max="20" width="36.125" customWidth="1" outlineLevel="1"/>
    <col min="21" max="21" width="48.5" customWidth="1" outlineLevel="1"/>
    <col min="22" max="23" width="43.875" customWidth="1" outlineLevel="1"/>
    <col min="24" max="24" width="31.75" customWidth="1" outlineLevel="1"/>
    <col min="25" max="25" width="34.875" customWidth="1" outlineLevel="1"/>
    <col min="26" max="26" width="32.125" customWidth="1" outlineLevel="1"/>
    <col min="27" max="27" width="30.125" customWidth="1" outlineLevel="1"/>
    <col min="28" max="28" width="26" customWidth="1" outlineLevel="1"/>
    <col min="29" max="29" width="21.125" customWidth="1"/>
    <col min="30" max="30" width="21.625" customWidth="1"/>
    <col min="31" max="31" width="20.875" customWidth="1"/>
    <col min="32" max="32" width="35.875" customWidth="1"/>
    <col min="33" max="33" width="31.625" customWidth="1"/>
    <col min="34" max="34" width="32.875" customWidth="1"/>
    <col min="35" max="35" width="29" customWidth="1"/>
    <col min="36" max="36" width="61.875" customWidth="1"/>
    <col min="37" max="37" width="31.25" customWidth="1"/>
    <col min="38" max="38" width="46.25" customWidth="1"/>
    <col min="39" max="39" width="28.625" customWidth="1"/>
    <col min="40" max="40" width="29.25" customWidth="1"/>
    <col min="41" max="41" width="27.25" customWidth="1"/>
    <col min="42" max="43" width="33.25" customWidth="1"/>
    <col min="44" max="44" width="39.875" customWidth="1"/>
    <col min="45" max="45" width="22.25" customWidth="1"/>
    <col min="46" max="46" width="41.625" customWidth="1" outlineLevel="1"/>
    <col min="47" max="47" width="39" customWidth="1" outlineLevel="1"/>
    <col min="48" max="48" width="41.5" customWidth="1" outlineLevel="1"/>
    <col min="49" max="49" width="36.75" customWidth="1" outlineLevel="1"/>
    <col min="50" max="50" width="21.75" customWidth="1"/>
    <col min="51" max="51" width="41" customWidth="1"/>
    <col min="52" max="52" width="33.5" bestFit="1" customWidth="1"/>
    <col min="53" max="53" width="20.25" customWidth="1"/>
    <col min="54" max="54" width="30.25" customWidth="1"/>
    <col min="55" max="55" width="30.5" bestFit="1" customWidth="1"/>
    <col min="56" max="56" width="22.75" customWidth="1"/>
    <col min="59" max="59" width="56.875" customWidth="1"/>
  </cols>
  <sheetData>
    <row r="1" spans="1:59" s="1" customFormat="1" ht="23.25" customHeight="1">
      <c r="A1" s="132" t="s">
        <v>0</v>
      </c>
      <c r="B1" s="132"/>
      <c r="C1" s="99" t="s">
        <v>1</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1"/>
      <c r="AY1" s="29" t="s">
        <v>218</v>
      </c>
    </row>
    <row r="2" spans="1:59" s="1" customFormat="1" ht="23.25" customHeight="1">
      <c r="A2" s="132"/>
      <c r="B2" s="132"/>
      <c r="C2" s="99" t="s">
        <v>2</v>
      </c>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1"/>
      <c r="AY2" s="29" t="s">
        <v>3</v>
      </c>
    </row>
    <row r="3" spans="1:59" s="1" customFormat="1" ht="23.25" customHeight="1">
      <c r="A3" s="132"/>
      <c r="B3" s="132"/>
      <c r="C3" s="99" t="s">
        <v>4</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1"/>
      <c r="AY3" s="29" t="s">
        <v>217</v>
      </c>
    </row>
    <row r="4" spans="1:59" s="1" customFormat="1" ht="23.25" customHeight="1">
      <c r="A4" s="132"/>
      <c r="B4" s="132"/>
      <c r="C4" s="99" t="s">
        <v>157</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1"/>
      <c r="AY4" s="29" t="s">
        <v>221</v>
      </c>
    </row>
    <row r="5" spans="1:59" s="1" customFormat="1" ht="26.25" customHeight="1">
      <c r="A5" s="131" t="s">
        <v>5</v>
      </c>
      <c r="B5" s="131"/>
      <c r="C5" s="122" t="s">
        <v>380</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3"/>
    </row>
    <row r="6" spans="1:59" ht="15" customHeight="1">
      <c r="A6" s="125" t="s">
        <v>168</v>
      </c>
      <c r="B6" s="125"/>
      <c r="C6" s="125"/>
      <c r="D6" s="125"/>
      <c r="E6" s="125"/>
      <c r="F6" s="125"/>
      <c r="G6" s="125"/>
      <c r="H6" s="125"/>
      <c r="I6" s="125"/>
      <c r="J6" s="125"/>
      <c r="K6" s="125"/>
      <c r="L6" s="125"/>
      <c r="M6" s="125"/>
      <c r="N6" s="125"/>
      <c r="O6" s="125"/>
      <c r="P6" s="125"/>
      <c r="Q6" s="125"/>
      <c r="R6" s="125"/>
      <c r="S6" s="125"/>
      <c r="T6" s="125"/>
      <c r="U6" s="126"/>
      <c r="V6" s="125"/>
      <c r="W6" s="125"/>
      <c r="X6" s="125"/>
      <c r="Y6" s="125"/>
      <c r="Z6" s="125"/>
      <c r="AA6" s="125"/>
      <c r="AB6" s="125"/>
      <c r="AC6" s="125"/>
      <c r="AD6" s="125"/>
      <c r="AE6" s="125"/>
      <c r="AF6" s="125"/>
      <c r="AG6" s="125"/>
      <c r="AH6" s="125"/>
      <c r="AI6" s="125"/>
      <c r="AJ6" s="127"/>
      <c r="AK6" s="133" t="s">
        <v>94</v>
      </c>
      <c r="AL6" s="134"/>
      <c r="AM6" s="134"/>
      <c r="AN6" s="134"/>
      <c r="AO6" s="134"/>
      <c r="AP6" s="134"/>
      <c r="AQ6" s="40"/>
      <c r="AR6" s="137" t="s">
        <v>6</v>
      </c>
      <c r="AS6" s="137"/>
      <c r="AT6" s="137"/>
      <c r="AU6" s="137"/>
      <c r="AV6" s="137"/>
      <c r="AW6" s="137"/>
      <c r="AX6" s="137"/>
      <c r="AY6" s="137"/>
    </row>
    <row r="7" spans="1:59" ht="15" customHeight="1">
      <c r="A7" s="128"/>
      <c r="B7" s="128"/>
      <c r="C7" s="128"/>
      <c r="D7" s="128"/>
      <c r="E7" s="128"/>
      <c r="F7" s="128"/>
      <c r="G7" s="128"/>
      <c r="H7" s="128"/>
      <c r="I7" s="128"/>
      <c r="J7" s="128"/>
      <c r="K7" s="128"/>
      <c r="L7" s="128"/>
      <c r="M7" s="128"/>
      <c r="N7" s="128"/>
      <c r="O7" s="128"/>
      <c r="P7" s="128"/>
      <c r="Q7" s="128"/>
      <c r="R7" s="128"/>
      <c r="S7" s="128"/>
      <c r="T7" s="128"/>
      <c r="U7" s="129"/>
      <c r="V7" s="128"/>
      <c r="W7" s="128"/>
      <c r="X7" s="128"/>
      <c r="Y7" s="128"/>
      <c r="Z7" s="128"/>
      <c r="AA7" s="128"/>
      <c r="AB7" s="128"/>
      <c r="AC7" s="128"/>
      <c r="AD7" s="128"/>
      <c r="AE7" s="128"/>
      <c r="AF7" s="128"/>
      <c r="AG7" s="128"/>
      <c r="AH7" s="128"/>
      <c r="AI7" s="128"/>
      <c r="AJ7" s="130"/>
      <c r="AK7" s="135"/>
      <c r="AL7" s="136"/>
      <c r="AM7" s="136"/>
      <c r="AN7" s="136"/>
      <c r="AO7" s="136"/>
      <c r="AP7" s="136"/>
      <c r="AQ7" s="41"/>
      <c r="AR7" s="137"/>
      <c r="AS7" s="137"/>
      <c r="AT7" s="137"/>
      <c r="AU7" s="137"/>
      <c r="AV7" s="137"/>
      <c r="AW7" s="137"/>
      <c r="AX7" s="137"/>
      <c r="AY7" s="137"/>
    </row>
    <row r="8" spans="1:59" s="26" customFormat="1" ht="106.15" customHeight="1">
      <c r="A8" s="21" t="s">
        <v>98</v>
      </c>
      <c r="B8" s="21" t="s">
        <v>7</v>
      </c>
      <c r="C8" s="21" t="s">
        <v>192</v>
      </c>
      <c r="D8" s="2" t="s">
        <v>404</v>
      </c>
      <c r="E8" s="2" t="s">
        <v>10</v>
      </c>
      <c r="F8" s="150" t="s">
        <v>11</v>
      </c>
      <c r="G8" s="2" t="s">
        <v>147</v>
      </c>
      <c r="H8" s="2" t="s">
        <v>196</v>
      </c>
      <c r="I8" s="2" t="s">
        <v>148</v>
      </c>
      <c r="J8" s="2" t="s">
        <v>405</v>
      </c>
      <c r="K8" s="2" t="s">
        <v>406</v>
      </c>
      <c r="L8" s="2" t="s">
        <v>407</v>
      </c>
      <c r="M8" s="2" t="s">
        <v>408</v>
      </c>
      <c r="N8" s="2" t="s">
        <v>201</v>
      </c>
      <c r="O8" s="151" t="s">
        <v>190</v>
      </c>
      <c r="P8" s="151" t="s">
        <v>209</v>
      </c>
      <c r="Q8" s="151" t="s">
        <v>12</v>
      </c>
      <c r="R8" s="21" t="s">
        <v>194</v>
      </c>
      <c r="S8" s="151" t="s">
        <v>409</v>
      </c>
      <c r="T8" s="151" t="s">
        <v>410</v>
      </c>
      <c r="U8" s="151" t="s">
        <v>411</v>
      </c>
      <c r="V8" s="151" t="s">
        <v>412</v>
      </c>
      <c r="W8" s="21" t="s">
        <v>518</v>
      </c>
      <c r="X8" s="45" t="s">
        <v>527</v>
      </c>
      <c r="Y8" s="45" t="s">
        <v>530</v>
      </c>
      <c r="Z8" s="45" t="s">
        <v>531</v>
      </c>
      <c r="AA8" s="45" t="s">
        <v>532</v>
      </c>
      <c r="AB8" s="45" t="s">
        <v>533</v>
      </c>
      <c r="AC8" s="151" t="s">
        <v>149</v>
      </c>
      <c r="AD8" s="151" t="s">
        <v>150</v>
      </c>
      <c r="AE8" s="21" t="s">
        <v>16</v>
      </c>
      <c r="AF8" s="21" t="s">
        <v>17</v>
      </c>
      <c r="AG8" s="21" t="s">
        <v>163</v>
      </c>
      <c r="AH8" s="21" t="s">
        <v>36</v>
      </c>
      <c r="AI8" s="21" t="s">
        <v>103</v>
      </c>
      <c r="AJ8" s="21" t="s">
        <v>104</v>
      </c>
      <c r="AK8" s="2" t="s">
        <v>22</v>
      </c>
      <c r="AL8" s="2" t="s">
        <v>152</v>
      </c>
      <c r="AM8" s="2" t="s">
        <v>206</v>
      </c>
      <c r="AN8" s="2" t="s">
        <v>23</v>
      </c>
      <c r="AO8" s="2" t="s">
        <v>24</v>
      </c>
      <c r="AP8" s="2" t="s">
        <v>25</v>
      </c>
      <c r="AQ8" s="2" t="s">
        <v>238</v>
      </c>
      <c r="AR8" s="21" t="s">
        <v>19</v>
      </c>
      <c r="AS8" s="21" t="s">
        <v>151</v>
      </c>
      <c r="AT8" s="2" t="s">
        <v>400</v>
      </c>
      <c r="AU8" s="2" t="s">
        <v>401</v>
      </c>
      <c r="AV8" s="2" t="s">
        <v>402</v>
      </c>
      <c r="AW8" s="2" t="s">
        <v>403</v>
      </c>
      <c r="AX8" s="21" t="s">
        <v>18</v>
      </c>
      <c r="AY8" s="21" t="s">
        <v>20</v>
      </c>
      <c r="AZ8" s="45" t="s">
        <v>527</v>
      </c>
      <c r="BA8" s="45" t="s">
        <v>530</v>
      </c>
      <c r="BB8" s="45" t="s">
        <v>531</v>
      </c>
      <c r="BC8" s="45" t="s">
        <v>532</v>
      </c>
      <c r="BD8" s="45" t="s">
        <v>533</v>
      </c>
    </row>
    <row r="9" spans="1:59" s="50" customFormat="1" ht="60" customHeight="1">
      <c r="A9" s="152" t="str">
        <f>+'1. ESTRATÉGICO'!E8</f>
        <v>Incrementar a 15144974 el número de visitantes internos de la ciudad para el cuatrienio</v>
      </c>
      <c r="B9" s="152" t="str">
        <f>+'1. ESTRATÉGICO'!F8</f>
        <v>Seguridad, Vigilancia y Control para un turismo responsable</v>
      </c>
      <c r="C9" s="152" t="str">
        <f>+'1. ESTRATÉGICO'!G8</f>
        <v>11.5.1</v>
      </c>
      <c r="D9" s="152">
        <f>+'1. ESTRATÉGICO'!O8</f>
        <v>4</v>
      </c>
      <c r="E9" s="152" t="s">
        <v>327</v>
      </c>
      <c r="F9" s="153" t="s">
        <v>453</v>
      </c>
      <c r="G9" s="152" t="s">
        <v>329</v>
      </c>
      <c r="H9" s="152" t="s">
        <v>330</v>
      </c>
      <c r="I9" s="152" t="s">
        <v>334</v>
      </c>
      <c r="J9" s="152">
        <v>0</v>
      </c>
      <c r="K9" s="152">
        <v>0</v>
      </c>
      <c r="L9" s="152">
        <v>0</v>
      </c>
      <c r="M9" s="152">
        <v>0</v>
      </c>
      <c r="N9" s="154">
        <v>0.25</v>
      </c>
      <c r="O9" s="152" t="s">
        <v>423</v>
      </c>
      <c r="P9" s="152" t="s">
        <v>210</v>
      </c>
      <c r="Q9" s="152" t="s">
        <v>446</v>
      </c>
      <c r="R9" s="152">
        <v>1</v>
      </c>
      <c r="S9" s="152">
        <v>0</v>
      </c>
      <c r="T9" s="152">
        <v>0</v>
      </c>
      <c r="U9" s="152">
        <v>0</v>
      </c>
      <c r="V9" s="152">
        <v>0</v>
      </c>
      <c r="W9" s="152">
        <v>0</v>
      </c>
      <c r="X9" s="170">
        <v>650000000</v>
      </c>
      <c r="Y9" s="170">
        <v>0</v>
      </c>
      <c r="Z9" s="171">
        <f>Y9/X9</f>
        <v>0</v>
      </c>
      <c r="AA9" s="170">
        <v>0</v>
      </c>
      <c r="AB9" s="171">
        <f>AA9/X9</f>
        <v>0</v>
      </c>
      <c r="AC9" s="155">
        <v>45672</v>
      </c>
      <c r="AD9" s="155">
        <v>46022</v>
      </c>
      <c r="AE9" s="152">
        <v>350</v>
      </c>
      <c r="AF9" s="152">
        <v>1059626</v>
      </c>
      <c r="AG9" s="152" t="s">
        <v>339</v>
      </c>
      <c r="AH9" s="152" t="s">
        <v>377</v>
      </c>
      <c r="AI9" s="152" t="s">
        <v>455</v>
      </c>
      <c r="AJ9" s="152" t="s">
        <v>456</v>
      </c>
      <c r="AK9" s="152" t="s">
        <v>338</v>
      </c>
      <c r="AL9" s="152" t="s">
        <v>457</v>
      </c>
      <c r="AM9" s="156">
        <v>191500000</v>
      </c>
      <c r="AN9" s="152" t="s">
        <v>77</v>
      </c>
      <c r="AO9" s="152" t="s">
        <v>54</v>
      </c>
      <c r="AP9" s="155">
        <v>45672</v>
      </c>
      <c r="AQ9" s="152"/>
      <c r="AR9" s="156">
        <v>191500000</v>
      </c>
      <c r="AS9" s="156">
        <v>191500000</v>
      </c>
      <c r="AT9" s="157">
        <v>0</v>
      </c>
      <c r="AU9" s="157">
        <v>0</v>
      </c>
      <c r="AV9" s="157">
        <v>0</v>
      </c>
      <c r="AW9" s="157">
        <v>0</v>
      </c>
      <c r="AX9" s="152" t="s">
        <v>337</v>
      </c>
      <c r="AY9" s="152" t="s">
        <v>458</v>
      </c>
      <c r="AZ9" s="170">
        <v>650000000</v>
      </c>
      <c r="BA9" s="170">
        <v>0</v>
      </c>
      <c r="BB9" s="171">
        <f>BA9/AZ9</f>
        <v>0</v>
      </c>
      <c r="BC9" s="170">
        <v>0</v>
      </c>
      <c r="BD9" s="171">
        <f>BC9/AZ9</f>
        <v>0</v>
      </c>
    </row>
    <row r="10" spans="1:59" s="50" customFormat="1" ht="60" customHeight="1">
      <c r="A10" s="152" t="str">
        <f>+'1. ESTRATÉGICO'!E9</f>
        <v>Incrementar a 15144974 el número de visitantes internos de la ciudad para el cuatrienio</v>
      </c>
      <c r="B10" s="152" t="str">
        <f>+'1. ESTRATÉGICO'!F9</f>
        <v>Seguridad, Vigilancia y Control para un turismo responsable</v>
      </c>
      <c r="C10" s="152" t="str">
        <f>+'1. ESTRATÉGICO'!G9</f>
        <v>11.5.1</v>
      </c>
      <c r="D10" s="152">
        <f>+'1. ESTRATÉGICO'!O9</f>
        <v>6</v>
      </c>
      <c r="E10" s="152" t="s">
        <v>327</v>
      </c>
      <c r="F10" s="153" t="s">
        <v>453</v>
      </c>
      <c r="G10" s="152" t="s">
        <v>329</v>
      </c>
      <c r="H10" s="152" t="s">
        <v>331</v>
      </c>
      <c r="I10" s="152" t="s">
        <v>335</v>
      </c>
      <c r="J10" s="152">
        <v>0</v>
      </c>
      <c r="K10" s="152">
        <v>0</v>
      </c>
      <c r="L10" s="152">
        <v>0</v>
      </c>
      <c r="M10" s="152">
        <v>0</v>
      </c>
      <c r="N10" s="154">
        <v>0.25</v>
      </c>
      <c r="O10" s="152" t="s">
        <v>424</v>
      </c>
      <c r="P10" s="152" t="s">
        <v>210</v>
      </c>
      <c r="Q10" s="152" t="s">
        <v>445</v>
      </c>
      <c r="R10" s="152">
        <v>2</v>
      </c>
      <c r="S10" s="152">
        <v>0</v>
      </c>
      <c r="T10" s="152">
        <v>0</v>
      </c>
      <c r="U10" s="152">
        <v>0</v>
      </c>
      <c r="V10" s="152">
        <v>0</v>
      </c>
      <c r="W10" s="152">
        <v>0</v>
      </c>
      <c r="X10" s="170"/>
      <c r="Y10" s="170"/>
      <c r="Z10" s="171"/>
      <c r="AA10" s="170"/>
      <c r="AB10" s="171"/>
      <c r="AC10" s="155">
        <v>45672</v>
      </c>
      <c r="AD10" s="155">
        <v>46022</v>
      </c>
      <c r="AE10" s="152">
        <v>350</v>
      </c>
      <c r="AF10" s="152">
        <v>1059626</v>
      </c>
      <c r="AG10" s="152" t="s">
        <v>339</v>
      </c>
      <c r="AH10" s="152" t="s">
        <v>377</v>
      </c>
      <c r="AI10" s="152" t="s">
        <v>455</v>
      </c>
      <c r="AJ10" s="152" t="s">
        <v>456</v>
      </c>
      <c r="AK10" s="152" t="s">
        <v>338</v>
      </c>
      <c r="AL10" s="152" t="s">
        <v>457</v>
      </c>
      <c r="AM10" s="156">
        <v>16700000</v>
      </c>
      <c r="AN10" s="152" t="s">
        <v>77</v>
      </c>
      <c r="AO10" s="152" t="s">
        <v>54</v>
      </c>
      <c r="AP10" s="155">
        <v>45672</v>
      </c>
      <c r="AQ10" s="152"/>
      <c r="AR10" s="156">
        <v>16700000</v>
      </c>
      <c r="AS10" s="156">
        <v>16700000</v>
      </c>
      <c r="AT10" s="157">
        <v>0</v>
      </c>
      <c r="AU10" s="157">
        <v>0</v>
      </c>
      <c r="AV10" s="157">
        <v>0</v>
      </c>
      <c r="AW10" s="157">
        <v>0</v>
      </c>
      <c r="AX10" s="152" t="s">
        <v>337</v>
      </c>
      <c r="AY10" s="152" t="s">
        <v>458</v>
      </c>
      <c r="AZ10" s="170"/>
      <c r="BA10" s="170"/>
      <c r="BB10" s="171"/>
      <c r="BC10" s="170"/>
      <c r="BD10" s="171"/>
    </row>
    <row r="11" spans="1:59" s="50" customFormat="1" ht="60" customHeight="1">
      <c r="A11" s="152" t="str">
        <f>+'1. ESTRATÉGICO'!E10</f>
        <v>Incrementar a 15144974 el número de visitantes internos de la ciudad para el cuatrienio</v>
      </c>
      <c r="B11" s="152" t="str">
        <f>+'1. ESTRATÉGICO'!F10</f>
        <v>Seguridad, Vigilancia y Control para un turismo responsable</v>
      </c>
      <c r="C11" s="152" t="str">
        <f>+'1. ESTRATÉGICO'!G10</f>
        <v>11.5.1</v>
      </c>
      <c r="D11" s="152">
        <f>+'1. ESTRATÉGICO'!O10</f>
        <v>360</v>
      </c>
      <c r="E11" s="152" t="s">
        <v>327</v>
      </c>
      <c r="F11" s="153" t="s">
        <v>453</v>
      </c>
      <c r="G11" s="152" t="s">
        <v>329</v>
      </c>
      <c r="H11" s="152" t="s">
        <v>332</v>
      </c>
      <c r="I11" s="152" t="s">
        <v>336</v>
      </c>
      <c r="J11" s="152">
        <v>0</v>
      </c>
      <c r="K11" s="152">
        <v>0</v>
      </c>
      <c r="L11" s="152">
        <v>0</v>
      </c>
      <c r="M11" s="152">
        <v>0</v>
      </c>
      <c r="N11" s="154">
        <v>0.25</v>
      </c>
      <c r="O11" s="152" t="s">
        <v>425</v>
      </c>
      <c r="P11" s="152" t="s">
        <v>210</v>
      </c>
      <c r="Q11" s="152" t="s">
        <v>445</v>
      </c>
      <c r="R11" s="152">
        <v>120</v>
      </c>
      <c r="S11" s="152">
        <v>0</v>
      </c>
      <c r="T11" s="152">
        <v>0</v>
      </c>
      <c r="U11" s="152">
        <v>0</v>
      </c>
      <c r="V11" s="152">
        <v>0</v>
      </c>
      <c r="W11" s="152">
        <v>0</v>
      </c>
      <c r="X11" s="170"/>
      <c r="Y11" s="170"/>
      <c r="Z11" s="171"/>
      <c r="AA11" s="170"/>
      <c r="AB11" s="171"/>
      <c r="AC11" s="155">
        <v>45672</v>
      </c>
      <c r="AD11" s="155">
        <v>46022</v>
      </c>
      <c r="AE11" s="152">
        <v>350</v>
      </c>
      <c r="AF11" s="152">
        <v>1059626</v>
      </c>
      <c r="AG11" s="152" t="s">
        <v>339</v>
      </c>
      <c r="AH11" s="152" t="s">
        <v>377</v>
      </c>
      <c r="AI11" s="152" t="s">
        <v>455</v>
      </c>
      <c r="AJ11" s="152" t="s">
        <v>456</v>
      </c>
      <c r="AK11" s="152" t="s">
        <v>338</v>
      </c>
      <c r="AL11" s="152" t="s">
        <v>457</v>
      </c>
      <c r="AM11" s="156">
        <v>411800000</v>
      </c>
      <c r="AN11" s="152" t="s">
        <v>77</v>
      </c>
      <c r="AO11" s="152" t="s">
        <v>54</v>
      </c>
      <c r="AP11" s="155">
        <v>45672</v>
      </c>
      <c r="AQ11" s="152"/>
      <c r="AR11" s="156">
        <v>411800000</v>
      </c>
      <c r="AS11" s="156">
        <v>411800000</v>
      </c>
      <c r="AT11" s="157">
        <v>0</v>
      </c>
      <c r="AU11" s="157">
        <v>0</v>
      </c>
      <c r="AV11" s="157">
        <v>0</v>
      </c>
      <c r="AW11" s="157">
        <v>0</v>
      </c>
      <c r="AX11" s="152" t="s">
        <v>337</v>
      </c>
      <c r="AY11" s="152" t="s">
        <v>458</v>
      </c>
      <c r="AZ11" s="170"/>
      <c r="BA11" s="170"/>
      <c r="BB11" s="171"/>
      <c r="BC11" s="170"/>
      <c r="BD11" s="171"/>
    </row>
    <row r="12" spans="1:59" s="50" customFormat="1" ht="60" customHeight="1">
      <c r="A12" s="152" t="str">
        <f>+'1. ESTRATÉGICO'!E11</f>
        <v>Incrementar a 15144974 el número de visitantes internos de la ciudad para el cuatrienio</v>
      </c>
      <c r="B12" s="152" t="str">
        <f>+'1. ESTRATÉGICO'!F11</f>
        <v>Seguridad, Vigilancia y Control para un turismo responsable</v>
      </c>
      <c r="C12" s="152" t="str">
        <f>+'1. ESTRATÉGICO'!G11</f>
        <v>11.5.1</v>
      </c>
      <c r="D12" s="152">
        <f>+'1. ESTRATÉGICO'!O11</f>
        <v>320</v>
      </c>
      <c r="E12" s="152" t="s">
        <v>327</v>
      </c>
      <c r="F12" s="153" t="s">
        <v>453</v>
      </c>
      <c r="G12" s="152" t="s">
        <v>329</v>
      </c>
      <c r="H12" s="152" t="s">
        <v>333</v>
      </c>
      <c r="I12" s="152" t="s">
        <v>257</v>
      </c>
      <c r="J12" s="152">
        <v>0</v>
      </c>
      <c r="K12" s="152">
        <v>0</v>
      </c>
      <c r="L12" s="152">
        <v>0</v>
      </c>
      <c r="M12" s="152">
        <v>0</v>
      </c>
      <c r="N12" s="154">
        <v>0.25</v>
      </c>
      <c r="O12" s="152" t="s">
        <v>426</v>
      </c>
      <c r="P12" s="152" t="s">
        <v>210</v>
      </c>
      <c r="Q12" s="152" t="s">
        <v>454</v>
      </c>
      <c r="R12" s="152">
        <v>110</v>
      </c>
      <c r="S12" s="152">
        <v>0</v>
      </c>
      <c r="T12" s="152">
        <v>0</v>
      </c>
      <c r="U12" s="152">
        <v>0</v>
      </c>
      <c r="V12" s="152">
        <v>0</v>
      </c>
      <c r="W12" s="152">
        <v>0</v>
      </c>
      <c r="X12" s="170"/>
      <c r="Y12" s="170"/>
      <c r="Z12" s="171"/>
      <c r="AA12" s="170"/>
      <c r="AB12" s="171"/>
      <c r="AC12" s="155">
        <v>45672</v>
      </c>
      <c r="AD12" s="155">
        <v>46022</v>
      </c>
      <c r="AE12" s="152">
        <v>350</v>
      </c>
      <c r="AF12" s="152">
        <v>1059626</v>
      </c>
      <c r="AG12" s="152" t="s">
        <v>339</v>
      </c>
      <c r="AH12" s="152" t="s">
        <v>377</v>
      </c>
      <c r="AI12" s="152" t="s">
        <v>455</v>
      </c>
      <c r="AJ12" s="152" t="s">
        <v>456</v>
      </c>
      <c r="AK12" s="152" t="s">
        <v>338</v>
      </c>
      <c r="AL12" s="152" t="s">
        <v>457</v>
      </c>
      <c r="AM12" s="156">
        <v>30000000</v>
      </c>
      <c r="AN12" s="152" t="s">
        <v>77</v>
      </c>
      <c r="AO12" s="152" t="s">
        <v>54</v>
      </c>
      <c r="AP12" s="155">
        <v>45672</v>
      </c>
      <c r="AQ12" s="152"/>
      <c r="AR12" s="156">
        <v>30000000</v>
      </c>
      <c r="AS12" s="156">
        <v>30000000</v>
      </c>
      <c r="AT12" s="157">
        <v>0</v>
      </c>
      <c r="AU12" s="157">
        <v>0</v>
      </c>
      <c r="AV12" s="157">
        <v>0</v>
      </c>
      <c r="AW12" s="157">
        <v>0</v>
      </c>
      <c r="AX12" s="152" t="s">
        <v>337</v>
      </c>
      <c r="AY12" s="152" t="s">
        <v>458</v>
      </c>
      <c r="AZ12" s="170"/>
      <c r="BA12" s="170"/>
      <c r="BB12" s="171"/>
      <c r="BC12" s="170"/>
      <c r="BD12" s="171"/>
    </row>
    <row r="13" spans="1:59" s="50" customFormat="1" ht="60" customHeight="1">
      <c r="A13" s="152"/>
      <c r="B13" s="152"/>
      <c r="C13" s="152"/>
      <c r="D13" s="152"/>
      <c r="E13" s="172" t="s">
        <v>519</v>
      </c>
      <c r="F13" s="172"/>
      <c r="G13" s="172"/>
      <c r="H13" s="172"/>
      <c r="I13" s="172"/>
      <c r="J13" s="172"/>
      <c r="K13" s="172"/>
      <c r="L13" s="172"/>
      <c r="M13" s="172"/>
      <c r="N13" s="172"/>
      <c r="O13" s="172"/>
      <c r="P13" s="172"/>
      <c r="Q13" s="172"/>
      <c r="R13" s="172"/>
      <c r="S13" s="172"/>
      <c r="T13" s="152"/>
      <c r="U13" s="152"/>
      <c r="V13" s="152"/>
      <c r="W13" s="59">
        <f>SUM(W9:W12)</f>
        <v>0</v>
      </c>
      <c r="X13" s="149" t="s">
        <v>534</v>
      </c>
      <c r="Y13" s="149"/>
      <c r="Z13" s="149"/>
      <c r="AA13" s="149"/>
      <c r="AB13" s="149"/>
      <c r="AC13" s="155"/>
      <c r="AD13" s="155"/>
      <c r="AE13" s="152"/>
      <c r="AF13" s="152"/>
      <c r="AG13" s="152"/>
      <c r="AH13" s="152"/>
      <c r="AI13" s="152"/>
      <c r="AJ13" s="152"/>
      <c r="AK13" s="152"/>
      <c r="AL13" s="152"/>
      <c r="AM13" s="156"/>
      <c r="AN13" s="152"/>
      <c r="AO13" s="152"/>
      <c r="AP13" s="155"/>
      <c r="AQ13" s="152"/>
      <c r="AR13" s="156"/>
      <c r="AS13" s="156"/>
      <c r="AT13" s="157"/>
      <c r="AU13" s="157"/>
      <c r="AV13" s="157"/>
      <c r="AW13" s="157"/>
      <c r="AX13" s="152"/>
      <c r="AY13" s="152"/>
      <c r="AZ13" s="44"/>
      <c r="BA13" s="44"/>
      <c r="BB13" s="44"/>
      <c r="BC13" s="44"/>
      <c r="BD13" s="44"/>
    </row>
    <row r="14" spans="1:59" ht="60" customHeight="1">
      <c r="A14" s="152" t="str">
        <f>+'1. ESTRATÉGICO'!E13</f>
        <v>Incrementar a 15144974 el número de visitantes internos de la ciudad para el cuatrienio</v>
      </c>
      <c r="B14" s="152" t="str">
        <f>+'1. ESTRATÉGICO'!F13</f>
        <v>Turismo sostenible e incluyente con las comunidades</v>
      </c>
      <c r="C14" s="152" t="str">
        <f>+'1. ESTRATÉGICO'!G13</f>
        <v>11.5.2</v>
      </c>
      <c r="D14" s="152">
        <f>+'1. ESTRATÉGICO'!O13</f>
        <v>4827</v>
      </c>
      <c r="E14" s="152" t="s">
        <v>340</v>
      </c>
      <c r="F14" s="153" t="s">
        <v>479</v>
      </c>
      <c r="G14" s="152" t="s">
        <v>343</v>
      </c>
      <c r="H14" s="152" t="s">
        <v>344</v>
      </c>
      <c r="I14" s="152" t="s">
        <v>257</v>
      </c>
      <c r="J14" s="152">
        <v>0</v>
      </c>
      <c r="K14" s="152">
        <v>0</v>
      </c>
      <c r="L14" s="152">
        <v>0</v>
      </c>
      <c r="M14" s="152">
        <v>0</v>
      </c>
      <c r="N14" s="158">
        <v>0.12</v>
      </c>
      <c r="O14" s="152" t="s">
        <v>427</v>
      </c>
      <c r="P14" s="152" t="s">
        <v>210</v>
      </c>
      <c r="Q14" s="152" t="s">
        <v>454</v>
      </c>
      <c r="R14" s="152">
        <v>1609</v>
      </c>
      <c r="S14" s="152">
        <v>0</v>
      </c>
      <c r="T14" s="152">
        <v>0</v>
      </c>
      <c r="U14" s="152">
        <v>0</v>
      </c>
      <c r="V14" s="152">
        <v>0</v>
      </c>
      <c r="W14" s="152">
        <v>0</v>
      </c>
      <c r="X14" s="173">
        <v>1660000000</v>
      </c>
      <c r="Y14" s="173">
        <v>0</v>
      </c>
      <c r="Z14" s="174">
        <f>Y14/X14</f>
        <v>0</v>
      </c>
      <c r="AA14" s="173">
        <v>0</v>
      </c>
      <c r="AB14" s="174">
        <f>AA14/X14</f>
        <v>0</v>
      </c>
      <c r="AC14" s="155">
        <v>45684</v>
      </c>
      <c r="AD14" s="155">
        <v>46022</v>
      </c>
      <c r="AE14" s="152">
        <v>338</v>
      </c>
      <c r="AF14" s="152">
        <v>1059626</v>
      </c>
      <c r="AG14" s="152" t="s">
        <v>339</v>
      </c>
      <c r="AH14" s="152" t="s">
        <v>377</v>
      </c>
      <c r="AI14" s="152" t="s">
        <v>486</v>
      </c>
      <c r="AJ14" s="152" t="s">
        <v>487</v>
      </c>
      <c r="AK14" s="152" t="s">
        <v>338</v>
      </c>
      <c r="AL14" s="152" t="s">
        <v>488</v>
      </c>
      <c r="AM14" s="156">
        <v>232000000</v>
      </c>
      <c r="AN14" s="152" t="s">
        <v>77</v>
      </c>
      <c r="AO14" s="152" t="s">
        <v>54</v>
      </c>
      <c r="AP14" s="155">
        <v>45684</v>
      </c>
      <c r="AQ14" s="152"/>
      <c r="AR14" s="156">
        <v>232000000</v>
      </c>
      <c r="AS14" s="156">
        <v>232000000</v>
      </c>
      <c r="AT14" s="157">
        <v>0</v>
      </c>
      <c r="AU14" s="157">
        <v>0</v>
      </c>
      <c r="AV14" s="157">
        <v>0</v>
      </c>
      <c r="AW14" s="157">
        <v>0</v>
      </c>
      <c r="AX14" s="152" t="s">
        <v>337</v>
      </c>
      <c r="AY14" s="152" t="s">
        <v>480</v>
      </c>
      <c r="AZ14" s="170">
        <v>1930000000</v>
      </c>
      <c r="BA14" s="170">
        <v>0</v>
      </c>
      <c r="BB14" s="171">
        <f>BA14/AZ14</f>
        <v>0</v>
      </c>
      <c r="BC14" s="170">
        <v>0</v>
      </c>
      <c r="BD14" s="171">
        <f>BC14/AZ14</f>
        <v>0</v>
      </c>
      <c r="BG14" t="s">
        <v>208</v>
      </c>
    </row>
    <row r="15" spans="1:59" ht="60" customHeight="1">
      <c r="A15" s="152" t="str">
        <f>+'1. ESTRATÉGICO'!E14</f>
        <v>Incrementar a 15144974 el número de visitantes internos de la ciudad para el cuatrienio</v>
      </c>
      <c r="B15" s="152" t="str">
        <f>+'1. ESTRATÉGICO'!F14</f>
        <v>Turismo sostenible e incluyente con las comunidades</v>
      </c>
      <c r="C15" s="152" t="str">
        <f>+'1. ESTRATÉGICO'!G14</f>
        <v>11.5.2</v>
      </c>
      <c r="D15" s="152">
        <f>+'1. ESTRATÉGICO'!O14</f>
        <v>400</v>
      </c>
      <c r="E15" s="152" t="s">
        <v>340</v>
      </c>
      <c r="F15" s="153" t="s">
        <v>479</v>
      </c>
      <c r="G15" s="152" t="s">
        <v>343</v>
      </c>
      <c r="H15" s="152" t="s">
        <v>345</v>
      </c>
      <c r="I15" s="152" t="s">
        <v>267</v>
      </c>
      <c r="J15" s="152">
        <v>0</v>
      </c>
      <c r="K15" s="152">
        <v>0</v>
      </c>
      <c r="L15" s="152">
        <v>0</v>
      </c>
      <c r="M15" s="152">
        <v>0</v>
      </c>
      <c r="N15" s="154">
        <v>0.11</v>
      </c>
      <c r="O15" s="152" t="s">
        <v>428</v>
      </c>
      <c r="P15" s="152" t="s">
        <v>210</v>
      </c>
      <c r="Q15" s="152" t="s">
        <v>454</v>
      </c>
      <c r="R15" s="152">
        <v>200</v>
      </c>
      <c r="S15" s="152">
        <v>0</v>
      </c>
      <c r="T15" s="152">
        <v>0</v>
      </c>
      <c r="U15" s="152">
        <v>0</v>
      </c>
      <c r="V15" s="152">
        <v>0</v>
      </c>
      <c r="W15" s="152">
        <v>0</v>
      </c>
      <c r="X15" s="173"/>
      <c r="Y15" s="173"/>
      <c r="Z15" s="174"/>
      <c r="AA15" s="173"/>
      <c r="AB15" s="174"/>
      <c r="AC15" s="155">
        <v>45684</v>
      </c>
      <c r="AD15" s="155">
        <v>46022</v>
      </c>
      <c r="AE15" s="152">
        <v>338</v>
      </c>
      <c r="AF15" s="152">
        <v>1059626</v>
      </c>
      <c r="AG15" s="152" t="s">
        <v>339</v>
      </c>
      <c r="AH15" s="152" t="s">
        <v>377</v>
      </c>
      <c r="AI15" s="152" t="s">
        <v>486</v>
      </c>
      <c r="AJ15" s="152" t="s">
        <v>487</v>
      </c>
      <c r="AK15" s="152" t="s">
        <v>338</v>
      </c>
      <c r="AL15" s="152" t="s">
        <v>488</v>
      </c>
      <c r="AM15" s="156">
        <v>126000000</v>
      </c>
      <c r="AN15" s="152" t="s">
        <v>77</v>
      </c>
      <c r="AO15" s="152" t="s">
        <v>54</v>
      </c>
      <c r="AP15" s="155">
        <v>45684</v>
      </c>
      <c r="AQ15" s="152"/>
      <c r="AR15" s="156">
        <v>126000000</v>
      </c>
      <c r="AS15" s="156">
        <v>126000000</v>
      </c>
      <c r="AT15" s="157">
        <v>0</v>
      </c>
      <c r="AU15" s="157">
        <v>0</v>
      </c>
      <c r="AV15" s="157">
        <v>0</v>
      </c>
      <c r="AW15" s="157">
        <v>0</v>
      </c>
      <c r="AX15" s="152" t="s">
        <v>337</v>
      </c>
      <c r="AY15" s="152" t="s">
        <v>480</v>
      </c>
      <c r="AZ15" s="170"/>
      <c r="BA15" s="170"/>
      <c r="BB15" s="171"/>
      <c r="BC15" s="170"/>
      <c r="BD15" s="171"/>
      <c r="BG15" t="s">
        <v>211</v>
      </c>
    </row>
    <row r="16" spans="1:59" ht="60" customHeight="1">
      <c r="A16" s="152" t="str">
        <f>+'1. ESTRATÉGICO'!E15</f>
        <v>Incrementar a 15144974 el número de visitantes internos de la ciudad para el cuatrienio</v>
      </c>
      <c r="B16" s="152" t="str">
        <f>+'1. ESTRATÉGICO'!F15</f>
        <v>Turismo sostenible e incluyente con las comunidades</v>
      </c>
      <c r="C16" s="152" t="str">
        <f>+'1. ESTRATÉGICO'!G15</f>
        <v>11.5.2</v>
      </c>
      <c r="D16" s="152">
        <f>+'1. ESTRATÉGICO'!O15</f>
        <v>8</v>
      </c>
      <c r="E16" s="152" t="s">
        <v>340</v>
      </c>
      <c r="F16" s="153" t="s">
        <v>479</v>
      </c>
      <c r="G16" s="152" t="s">
        <v>343</v>
      </c>
      <c r="H16" s="152" t="s">
        <v>345</v>
      </c>
      <c r="I16" s="152" t="s">
        <v>346</v>
      </c>
      <c r="J16" s="152">
        <v>0</v>
      </c>
      <c r="K16" s="152">
        <v>0</v>
      </c>
      <c r="L16" s="152">
        <v>0</v>
      </c>
      <c r="M16" s="152">
        <v>0</v>
      </c>
      <c r="N16" s="154">
        <v>0.11</v>
      </c>
      <c r="O16" s="152" t="s">
        <v>429</v>
      </c>
      <c r="P16" s="152" t="s">
        <v>210</v>
      </c>
      <c r="Q16" s="152" t="s">
        <v>481</v>
      </c>
      <c r="R16" s="152">
        <v>3</v>
      </c>
      <c r="S16" s="152">
        <v>0</v>
      </c>
      <c r="T16" s="152">
        <v>0</v>
      </c>
      <c r="U16" s="152">
        <v>0</v>
      </c>
      <c r="V16" s="152">
        <v>0</v>
      </c>
      <c r="W16" s="152">
        <v>0</v>
      </c>
      <c r="X16" s="173"/>
      <c r="Y16" s="173"/>
      <c r="Z16" s="174"/>
      <c r="AA16" s="173"/>
      <c r="AB16" s="174"/>
      <c r="AC16" s="155">
        <v>45684</v>
      </c>
      <c r="AD16" s="155">
        <v>46022</v>
      </c>
      <c r="AE16" s="152">
        <v>338</v>
      </c>
      <c r="AF16" s="152">
        <v>1059626</v>
      </c>
      <c r="AG16" s="152" t="s">
        <v>339</v>
      </c>
      <c r="AH16" s="152" t="s">
        <v>377</v>
      </c>
      <c r="AI16" s="152" t="s">
        <v>486</v>
      </c>
      <c r="AJ16" s="152" t="s">
        <v>487</v>
      </c>
      <c r="AK16" s="152" t="s">
        <v>338</v>
      </c>
      <c r="AL16" s="152" t="s">
        <v>488</v>
      </c>
      <c r="AM16" s="156">
        <v>235000000</v>
      </c>
      <c r="AN16" s="152" t="s">
        <v>77</v>
      </c>
      <c r="AO16" s="152" t="s">
        <v>54</v>
      </c>
      <c r="AP16" s="155">
        <v>45684</v>
      </c>
      <c r="AQ16" s="152"/>
      <c r="AR16" s="156">
        <v>235000000</v>
      </c>
      <c r="AS16" s="156">
        <v>235000000</v>
      </c>
      <c r="AT16" s="157">
        <v>0</v>
      </c>
      <c r="AU16" s="157">
        <v>0</v>
      </c>
      <c r="AV16" s="157">
        <v>0</v>
      </c>
      <c r="AW16" s="157">
        <v>0</v>
      </c>
      <c r="AX16" s="152" t="s">
        <v>337</v>
      </c>
      <c r="AY16" s="152" t="s">
        <v>480</v>
      </c>
      <c r="AZ16" s="170"/>
      <c r="BA16" s="170"/>
      <c r="BB16" s="171"/>
      <c r="BC16" s="170"/>
      <c r="BD16" s="171"/>
      <c r="BG16" t="s">
        <v>212</v>
      </c>
    </row>
    <row r="17" spans="1:59" ht="60" customHeight="1">
      <c r="A17" s="152" t="str">
        <f>+'1. ESTRATÉGICO'!E16</f>
        <v>Incrementar a 15144974 el número de visitantes internos de la ciudad para el cuatrienio</v>
      </c>
      <c r="B17" s="152" t="str">
        <f>+'1. ESTRATÉGICO'!F16</f>
        <v>Turismo sostenible e incluyente con las comunidades</v>
      </c>
      <c r="C17" s="152" t="str">
        <f>+'1. ESTRATÉGICO'!G16</f>
        <v>11.5.2</v>
      </c>
      <c r="D17" s="152">
        <f>+'1. ESTRATÉGICO'!O16</f>
        <v>80</v>
      </c>
      <c r="E17" s="152" t="s">
        <v>340</v>
      </c>
      <c r="F17" s="153" t="s">
        <v>479</v>
      </c>
      <c r="G17" s="152" t="s">
        <v>343</v>
      </c>
      <c r="H17" s="152" t="s">
        <v>344</v>
      </c>
      <c r="I17" s="152" t="s">
        <v>347</v>
      </c>
      <c r="J17" s="152">
        <v>0</v>
      </c>
      <c r="K17" s="152">
        <v>0</v>
      </c>
      <c r="L17" s="152">
        <v>0</v>
      </c>
      <c r="M17" s="152">
        <v>0</v>
      </c>
      <c r="N17" s="154">
        <v>0.11</v>
      </c>
      <c r="O17" s="152" t="s">
        <v>430</v>
      </c>
      <c r="P17" s="152" t="s">
        <v>210</v>
      </c>
      <c r="Q17" s="152" t="s">
        <v>482</v>
      </c>
      <c r="R17" s="152">
        <v>30</v>
      </c>
      <c r="S17" s="152">
        <v>0</v>
      </c>
      <c r="T17" s="152">
        <v>0</v>
      </c>
      <c r="U17" s="152">
        <v>0</v>
      </c>
      <c r="V17" s="152">
        <v>0</v>
      </c>
      <c r="W17" s="152">
        <v>0</v>
      </c>
      <c r="X17" s="173"/>
      <c r="Y17" s="173"/>
      <c r="Z17" s="174"/>
      <c r="AA17" s="173"/>
      <c r="AB17" s="174"/>
      <c r="AC17" s="155">
        <v>45684</v>
      </c>
      <c r="AD17" s="155">
        <v>46022</v>
      </c>
      <c r="AE17" s="152">
        <v>338</v>
      </c>
      <c r="AF17" s="152">
        <v>1059626</v>
      </c>
      <c r="AG17" s="152" t="s">
        <v>339</v>
      </c>
      <c r="AH17" s="152" t="s">
        <v>377</v>
      </c>
      <c r="AI17" s="152" t="s">
        <v>486</v>
      </c>
      <c r="AJ17" s="152" t="s">
        <v>487</v>
      </c>
      <c r="AK17" s="152" t="s">
        <v>338</v>
      </c>
      <c r="AL17" s="152" t="s">
        <v>488</v>
      </c>
      <c r="AM17" s="156">
        <v>135000000</v>
      </c>
      <c r="AN17" s="152" t="s">
        <v>77</v>
      </c>
      <c r="AO17" s="152" t="s">
        <v>54</v>
      </c>
      <c r="AP17" s="155">
        <v>45684</v>
      </c>
      <c r="AQ17" s="152"/>
      <c r="AR17" s="156">
        <v>135000000</v>
      </c>
      <c r="AS17" s="156">
        <v>135000000</v>
      </c>
      <c r="AT17" s="157">
        <v>0</v>
      </c>
      <c r="AU17" s="157">
        <v>0</v>
      </c>
      <c r="AV17" s="157">
        <v>0</v>
      </c>
      <c r="AW17" s="157">
        <v>0</v>
      </c>
      <c r="AX17" s="152" t="s">
        <v>337</v>
      </c>
      <c r="AY17" s="152" t="s">
        <v>480</v>
      </c>
      <c r="AZ17" s="170"/>
      <c r="BA17" s="170"/>
      <c r="BB17" s="171"/>
      <c r="BC17" s="170"/>
      <c r="BD17" s="171"/>
      <c r="BG17" t="s">
        <v>213</v>
      </c>
    </row>
    <row r="18" spans="1:59" ht="60" customHeight="1">
      <c r="A18" s="152" t="str">
        <f>+'1. ESTRATÉGICO'!E17</f>
        <v>Incrementar a 15144974 el número de visitantes internos de la ciudad para el cuatrienio</v>
      </c>
      <c r="B18" s="152" t="str">
        <f>+'1. ESTRATÉGICO'!F17</f>
        <v>Turismo sostenible e incluyente con las comunidades</v>
      </c>
      <c r="C18" s="152" t="str">
        <f>+'1. ESTRATÉGICO'!G17</f>
        <v>11.5.2</v>
      </c>
      <c r="D18" s="152">
        <f>+'1. ESTRATÉGICO'!O17</f>
        <v>500</v>
      </c>
      <c r="E18" s="152" t="s">
        <v>340</v>
      </c>
      <c r="F18" s="153" t="s">
        <v>479</v>
      </c>
      <c r="G18" s="152" t="s">
        <v>343</v>
      </c>
      <c r="H18" s="152" t="s">
        <v>345</v>
      </c>
      <c r="I18" s="152" t="s">
        <v>348</v>
      </c>
      <c r="J18" s="152">
        <v>0</v>
      </c>
      <c r="K18" s="152">
        <v>0</v>
      </c>
      <c r="L18" s="152">
        <v>0</v>
      </c>
      <c r="M18" s="152">
        <v>0</v>
      </c>
      <c r="N18" s="154">
        <v>0.11</v>
      </c>
      <c r="O18" s="152" t="s">
        <v>431</v>
      </c>
      <c r="P18" s="152" t="s">
        <v>210</v>
      </c>
      <c r="Q18" s="152" t="s">
        <v>483</v>
      </c>
      <c r="R18" s="152">
        <v>200</v>
      </c>
      <c r="S18" s="152">
        <v>0</v>
      </c>
      <c r="T18" s="152">
        <v>0</v>
      </c>
      <c r="U18" s="152">
        <v>0</v>
      </c>
      <c r="V18" s="152">
        <v>0</v>
      </c>
      <c r="W18" s="152">
        <v>0</v>
      </c>
      <c r="X18" s="173"/>
      <c r="Y18" s="173"/>
      <c r="Z18" s="174"/>
      <c r="AA18" s="173"/>
      <c r="AB18" s="174"/>
      <c r="AC18" s="155">
        <v>45684</v>
      </c>
      <c r="AD18" s="155">
        <v>46022</v>
      </c>
      <c r="AE18" s="152">
        <v>338</v>
      </c>
      <c r="AF18" s="152">
        <v>1059626</v>
      </c>
      <c r="AG18" s="152" t="s">
        <v>339</v>
      </c>
      <c r="AH18" s="152" t="s">
        <v>377</v>
      </c>
      <c r="AI18" s="152" t="s">
        <v>486</v>
      </c>
      <c r="AJ18" s="152" t="s">
        <v>487</v>
      </c>
      <c r="AK18" s="152" t="s">
        <v>338</v>
      </c>
      <c r="AL18" s="152" t="s">
        <v>488</v>
      </c>
      <c r="AM18" s="156">
        <v>195000000</v>
      </c>
      <c r="AN18" s="152" t="s">
        <v>77</v>
      </c>
      <c r="AO18" s="152" t="s">
        <v>54</v>
      </c>
      <c r="AP18" s="155">
        <v>45684</v>
      </c>
      <c r="AQ18" s="152"/>
      <c r="AR18" s="156">
        <v>195000000</v>
      </c>
      <c r="AS18" s="156">
        <v>195000000</v>
      </c>
      <c r="AT18" s="157">
        <v>0</v>
      </c>
      <c r="AU18" s="157">
        <v>0</v>
      </c>
      <c r="AV18" s="157">
        <v>0</v>
      </c>
      <c r="AW18" s="157">
        <v>0</v>
      </c>
      <c r="AX18" s="152" t="s">
        <v>337</v>
      </c>
      <c r="AY18" s="152" t="s">
        <v>480</v>
      </c>
      <c r="AZ18" s="170"/>
      <c r="BA18" s="170"/>
      <c r="BB18" s="171"/>
      <c r="BC18" s="170"/>
      <c r="BD18" s="171"/>
    </row>
    <row r="19" spans="1:59" ht="60" customHeight="1">
      <c r="A19" s="152" t="str">
        <f>+'1. ESTRATÉGICO'!E18</f>
        <v>Incrementar a 15144974 el número de visitantes internos de la ciudad para el cuatrienio</v>
      </c>
      <c r="B19" s="152" t="str">
        <f>+'1. ESTRATÉGICO'!F18</f>
        <v>Turismo sostenible e incluyente con las comunidades</v>
      </c>
      <c r="C19" s="152" t="str">
        <f>+'1. ESTRATÉGICO'!G18</f>
        <v>11.5.2</v>
      </c>
      <c r="D19" s="152">
        <f>+'1. ESTRATÉGICO'!O18</f>
        <v>2</v>
      </c>
      <c r="E19" s="152" t="s">
        <v>340</v>
      </c>
      <c r="F19" s="153" t="s">
        <v>479</v>
      </c>
      <c r="G19" s="152" t="s">
        <v>343</v>
      </c>
      <c r="H19" s="152" t="s">
        <v>345</v>
      </c>
      <c r="I19" s="152" t="s">
        <v>349</v>
      </c>
      <c r="J19" s="152">
        <v>0</v>
      </c>
      <c r="K19" s="152">
        <v>0</v>
      </c>
      <c r="L19" s="152">
        <v>0</v>
      </c>
      <c r="M19" s="152">
        <v>0</v>
      </c>
      <c r="N19" s="154">
        <v>0.11</v>
      </c>
      <c r="O19" s="152" t="s">
        <v>432</v>
      </c>
      <c r="P19" s="152" t="s">
        <v>210</v>
      </c>
      <c r="Q19" s="152" t="s">
        <v>445</v>
      </c>
      <c r="R19" s="152">
        <v>1</v>
      </c>
      <c r="S19" s="152">
        <v>0</v>
      </c>
      <c r="T19" s="152">
        <v>0</v>
      </c>
      <c r="U19" s="152">
        <v>0</v>
      </c>
      <c r="V19" s="152">
        <v>0</v>
      </c>
      <c r="W19" s="152">
        <v>0</v>
      </c>
      <c r="X19" s="173"/>
      <c r="Y19" s="173"/>
      <c r="Z19" s="174"/>
      <c r="AA19" s="173"/>
      <c r="AB19" s="174"/>
      <c r="AC19" s="155">
        <v>45684</v>
      </c>
      <c r="AD19" s="155">
        <v>46022</v>
      </c>
      <c r="AE19" s="152">
        <v>338</v>
      </c>
      <c r="AF19" s="152">
        <v>1059626</v>
      </c>
      <c r="AG19" s="152" t="s">
        <v>339</v>
      </c>
      <c r="AH19" s="152" t="s">
        <v>377</v>
      </c>
      <c r="AI19" s="152" t="s">
        <v>486</v>
      </c>
      <c r="AJ19" s="152" t="s">
        <v>487</v>
      </c>
      <c r="AK19" s="152" t="s">
        <v>338</v>
      </c>
      <c r="AL19" s="152" t="s">
        <v>488</v>
      </c>
      <c r="AM19" s="156">
        <v>145000000</v>
      </c>
      <c r="AN19" s="152" t="s">
        <v>77</v>
      </c>
      <c r="AO19" s="152" t="s">
        <v>54</v>
      </c>
      <c r="AP19" s="155">
        <v>45684</v>
      </c>
      <c r="AQ19" s="152"/>
      <c r="AR19" s="156">
        <v>145000000</v>
      </c>
      <c r="AS19" s="156">
        <v>145000000</v>
      </c>
      <c r="AT19" s="157">
        <v>0</v>
      </c>
      <c r="AU19" s="157">
        <v>0</v>
      </c>
      <c r="AV19" s="157">
        <v>0</v>
      </c>
      <c r="AW19" s="157">
        <v>0</v>
      </c>
      <c r="AX19" s="152" t="s">
        <v>337</v>
      </c>
      <c r="AY19" s="152" t="s">
        <v>480</v>
      </c>
      <c r="AZ19" s="170"/>
      <c r="BA19" s="170"/>
      <c r="BB19" s="171"/>
      <c r="BC19" s="170"/>
      <c r="BD19" s="171"/>
    </row>
    <row r="20" spans="1:59" ht="60" customHeight="1">
      <c r="A20" s="152" t="str">
        <f>+'1. ESTRATÉGICO'!E19</f>
        <v>Incrementar a 15144974 el número de visitantes internos de la ciudad para el cuatrienio</v>
      </c>
      <c r="B20" s="152" t="str">
        <f>+'1. ESTRATÉGICO'!F19</f>
        <v>Turismo sostenible e incluyente con las comunidades</v>
      </c>
      <c r="C20" s="152" t="str">
        <f>+'1. ESTRATÉGICO'!G19</f>
        <v>11.5.2</v>
      </c>
      <c r="D20" s="152">
        <f>+'1. ESTRATÉGICO'!O19</f>
        <v>4</v>
      </c>
      <c r="E20" s="152" t="s">
        <v>340</v>
      </c>
      <c r="F20" s="153" t="s">
        <v>479</v>
      </c>
      <c r="G20" s="152" t="s">
        <v>343</v>
      </c>
      <c r="H20" s="152" t="s">
        <v>345</v>
      </c>
      <c r="I20" s="152" t="s">
        <v>350</v>
      </c>
      <c r="J20" s="152">
        <v>0</v>
      </c>
      <c r="K20" s="152">
        <v>0</v>
      </c>
      <c r="L20" s="152">
        <v>0</v>
      </c>
      <c r="M20" s="152">
        <v>0</v>
      </c>
      <c r="N20" s="154">
        <v>0.11</v>
      </c>
      <c r="O20" s="152" t="s">
        <v>433</v>
      </c>
      <c r="P20" s="152" t="s">
        <v>210</v>
      </c>
      <c r="Q20" s="152" t="s">
        <v>484</v>
      </c>
      <c r="R20" s="152">
        <v>2</v>
      </c>
      <c r="S20" s="152">
        <v>0</v>
      </c>
      <c r="T20" s="152">
        <v>0</v>
      </c>
      <c r="U20" s="152">
        <v>0</v>
      </c>
      <c r="V20" s="152">
        <v>0</v>
      </c>
      <c r="W20" s="152">
        <v>0</v>
      </c>
      <c r="X20" s="173"/>
      <c r="Y20" s="173"/>
      <c r="Z20" s="174"/>
      <c r="AA20" s="173"/>
      <c r="AB20" s="174"/>
      <c r="AC20" s="155">
        <v>45684</v>
      </c>
      <c r="AD20" s="155">
        <v>46022</v>
      </c>
      <c r="AE20" s="152">
        <v>338</v>
      </c>
      <c r="AF20" s="152">
        <v>1059626</v>
      </c>
      <c r="AG20" s="152" t="s">
        <v>339</v>
      </c>
      <c r="AH20" s="152" t="s">
        <v>377</v>
      </c>
      <c r="AI20" s="152" t="s">
        <v>486</v>
      </c>
      <c r="AJ20" s="152" t="s">
        <v>487</v>
      </c>
      <c r="AK20" s="152" t="s">
        <v>338</v>
      </c>
      <c r="AL20" s="152" t="s">
        <v>488</v>
      </c>
      <c r="AM20" s="156">
        <v>167000000</v>
      </c>
      <c r="AN20" s="152" t="s">
        <v>77</v>
      </c>
      <c r="AO20" s="152" t="s">
        <v>54</v>
      </c>
      <c r="AP20" s="155">
        <v>45684</v>
      </c>
      <c r="AQ20" s="152"/>
      <c r="AR20" s="156">
        <v>167000000</v>
      </c>
      <c r="AS20" s="156">
        <v>167000000</v>
      </c>
      <c r="AT20" s="157">
        <v>0</v>
      </c>
      <c r="AU20" s="157">
        <v>0</v>
      </c>
      <c r="AV20" s="157">
        <v>0</v>
      </c>
      <c r="AW20" s="157">
        <v>0</v>
      </c>
      <c r="AX20" s="152" t="s">
        <v>337</v>
      </c>
      <c r="AY20" s="152" t="s">
        <v>480</v>
      </c>
      <c r="AZ20" s="170"/>
      <c r="BA20" s="170"/>
      <c r="BB20" s="171"/>
      <c r="BC20" s="170"/>
      <c r="BD20" s="171"/>
    </row>
    <row r="21" spans="1:59" ht="60" customHeight="1">
      <c r="A21" s="152"/>
      <c r="B21" s="152"/>
      <c r="C21" s="152"/>
      <c r="D21" s="152"/>
      <c r="E21" s="172" t="s">
        <v>520</v>
      </c>
      <c r="F21" s="172"/>
      <c r="G21" s="172"/>
      <c r="H21" s="172"/>
      <c r="I21" s="172"/>
      <c r="J21" s="172"/>
      <c r="K21" s="172"/>
      <c r="L21" s="172"/>
      <c r="M21" s="172"/>
      <c r="N21" s="172"/>
      <c r="O21" s="172"/>
      <c r="P21" s="172"/>
      <c r="Q21" s="172"/>
      <c r="R21" s="172"/>
      <c r="S21" s="172"/>
      <c r="T21" s="152"/>
      <c r="U21" s="152"/>
      <c r="V21" s="152"/>
      <c r="W21" s="59">
        <f>SUM(W14:W20)</f>
        <v>0</v>
      </c>
      <c r="X21" s="149" t="s">
        <v>535</v>
      </c>
      <c r="Y21" s="149"/>
      <c r="Z21" s="149"/>
      <c r="AA21" s="149"/>
      <c r="AB21" s="149"/>
      <c r="AC21" s="155"/>
      <c r="AD21" s="155"/>
      <c r="AE21" s="152"/>
      <c r="AF21" s="152"/>
      <c r="AG21" s="152"/>
      <c r="AH21" s="152"/>
      <c r="AI21" s="152"/>
      <c r="AJ21" s="152"/>
      <c r="AK21" s="152"/>
      <c r="AL21" s="152"/>
      <c r="AM21" s="156"/>
      <c r="AN21" s="152"/>
      <c r="AO21" s="152"/>
      <c r="AP21" s="155"/>
      <c r="AQ21" s="152"/>
      <c r="AR21" s="156"/>
      <c r="AS21" s="156"/>
      <c r="AT21" s="157"/>
      <c r="AU21" s="157"/>
      <c r="AV21" s="157"/>
      <c r="AW21" s="157"/>
      <c r="AX21" s="152"/>
      <c r="AY21" s="152"/>
      <c r="AZ21" s="170"/>
      <c r="BA21" s="170"/>
      <c r="BB21" s="171"/>
      <c r="BC21" s="170"/>
      <c r="BD21" s="171"/>
    </row>
    <row r="22" spans="1:59" ht="60" customHeight="1">
      <c r="A22" s="152" t="str">
        <f>+'1. ESTRATÉGICO'!E20</f>
        <v>Incrementar a 15144974 el número de visitantes internos de la ciudad para el cuatrienio</v>
      </c>
      <c r="B22" s="152" t="str">
        <f>+'1. ESTRATÉGICO'!F20</f>
        <v>Turismo sostenible e incluyente con las comunidades</v>
      </c>
      <c r="C22" s="152" t="str">
        <f>+'1. ESTRATÉGICO'!G20</f>
        <v>11.5.2</v>
      </c>
      <c r="D22" s="152">
        <f>+'1. ESTRATÉGICO'!O20</f>
        <v>2</v>
      </c>
      <c r="E22" s="152" t="s">
        <v>341</v>
      </c>
      <c r="F22" s="153" t="s">
        <v>459</v>
      </c>
      <c r="G22" s="152" t="s">
        <v>342</v>
      </c>
      <c r="H22" s="152" t="s">
        <v>463</v>
      </c>
      <c r="I22" s="152" t="s">
        <v>466</v>
      </c>
      <c r="J22" s="152">
        <v>0</v>
      </c>
      <c r="K22" s="152">
        <v>0</v>
      </c>
      <c r="L22" s="152">
        <v>0</v>
      </c>
      <c r="M22" s="152">
        <v>0</v>
      </c>
      <c r="N22" s="154">
        <v>0.34</v>
      </c>
      <c r="O22" s="152" t="s">
        <v>460</v>
      </c>
      <c r="P22" s="152" t="s">
        <v>210</v>
      </c>
      <c r="Q22" s="152" t="s">
        <v>339</v>
      </c>
      <c r="R22" s="152">
        <v>1</v>
      </c>
      <c r="S22" s="152">
        <v>0</v>
      </c>
      <c r="T22" s="152">
        <v>0</v>
      </c>
      <c r="U22" s="152">
        <v>0</v>
      </c>
      <c r="V22" s="152">
        <v>0</v>
      </c>
      <c r="W22" s="152">
        <v>0</v>
      </c>
      <c r="X22" s="173">
        <v>270000000</v>
      </c>
      <c r="Y22" s="173">
        <v>0</v>
      </c>
      <c r="Z22" s="174">
        <f>Y22/X22</f>
        <v>0</v>
      </c>
      <c r="AA22" s="173">
        <v>0</v>
      </c>
      <c r="AB22" s="174">
        <f>AA22/X22</f>
        <v>0</v>
      </c>
      <c r="AC22" s="155">
        <v>45684</v>
      </c>
      <c r="AD22" s="155">
        <v>46022</v>
      </c>
      <c r="AE22" s="152">
        <v>338</v>
      </c>
      <c r="AF22" s="152">
        <v>1059626</v>
      </c>
      <c r="AG22" s="152" t="s">
        <v>339</v>
      </c>
      <c r="AH22" s="152" t="s">
        <v>377</v>
      </c>
      <c r="AI22" s="152" t="s">
        <v>469</v>
      </c>
      <c r="AJ22" s="152" t="s">
        <v>470</v>
      </c>
      <c r="AK22" s="152" t="s">
        <v>338</v>
      </c>
      <c r="AL22" s="152" t="s">
        <v>471</v>
      </c>
      <c r="AM22" s="156">
        <v>60000000</v>
      </c>
      <c r="AN22" s="152" t="s">
        <v>77</v>
      </c>
      <c r="AO22" s="152" t="s">
        <v>54</v>
      </c>
      <c r="AP22" s="155">
        <v>45684</v>
      </c>
      <c r="AQ22" s="152"/>
      <c r="AR22" s="156">
        <v>60000000</v>
      </c>
      <c r="AS22" s="156">
        <v>60000000</v>
      </c>
      <c r="AT22" s="157">
        <v>0</v>
      </c>
      <c r="AU22" s="157">
        <v>0</v>
      </c>
      <c r="AV22" s="157">
        <v>0</v>
      </c>
      <c r="AW22" s="157">
        <v>0</v>
      </c>
      <c r="AX22" s="152" t="s">
        <v>337</v>
      </c>
      <c r="AY22" s="152" t="s">
        <v>376</v>
      </c>
      <c r="AZ22" s="170"/>
      <c r="BA22" s="170"/>
      <c r="BB22" s="171"/>
      <c r="BC22" s="170"/>
      <c r="BD22" s="171"/>
    </row>
    <row r="23" spans="1:59" ht="60" customHeight="1">
      <c r="A23" s="152" t="str">
        <f>+'1. ESTRATÉGICO'!E21</f>
        <v>Incrementar a 15144974 el número de visitantes internos de la ciudad para el cuatrienio</v>
      </c>
      <c r="B23" s="152" t="str">
        <f>+'1. ESTRATÉGICO'!F21</f>
        <v>Turismo sostenible e incluyente con las comunidades</v>
      </c>
      <c r="C23" s="152" t="str">
        <f>+'1. ESTRATÉGICO'!G21</f>
        <v>11.5.2</v>
      </c>
      <c r="D23" s="152">
        <f>+'1. ESTRATÉGICO'!O21</f>
        <v>1</v>
      </c>
      <c r="E23" s="152" t="s">
        <v>341</v>
      </c>
      <c r="F23" s="153" t="s">
        <v>459</v>
      </c>
      <c r="G23" s="152" t="s">
        <v>342</v>
      </c>
      <c r="H23" s="152" t="s">
        <v>464</v>
      </c>
      <c r="I23" s="152" t="s">
        <v>467</v>
      </c>
      <c r="J23" s="152">
        <v>0</v>
      </c>
      <c r="K23" s="152">
        <v>0</v>
      </c>
      <c r="L23" s="152">
        <v>0</v>
      </c>
      <c r="M23" s="152">
        <v>0</v>
      </c>
      <c r="N23" s="154">
        <v>0.33</v>
      </c>
      <c r="O23" s="152" t="s">
        <v>461</v>
      </c>
      <c r="P23" s="152" t="s">
        <v>210</v>
      </c>
      <c r="Q23" s="152" t="s">
        <v>339</v>
      </c>
      <c r="R23" s="152">
        <v>1</v>
      </c>
      <c r="S23" s="152">
        <v>0</v>
      </c>
      <c r="T23" s="152">
        <v>0</v>
      </c>
      <c r="U23" s="152">
        <v>0</v>
      </c>
      <c r="V23" s="152">
        <v>0</v>
      </c>
      <c r="W23" s="152">
        <v>0</v>
      </c>
      <c r="X23" s="173"/>
      <c r="Y23" s="173"/>
      <c r="Z23" s="174"/>
      <c r="AA23" s="173"/>
      <c r="AB23" s="174"/>
      <c r="AC23" s="155">
        <v>45684</v>
      </c>
      <c r="AD23" s="155">
        <v>46022</v>
      </c>
      <c r="AE23" s="152">
        <v>338</v>
      </c>
      <c r="AF23" s="152">
        <v>1059626</v>
      </c>
      <c r="AG23" s="152" t="s">
        <v>339</v>
      </c>
      <c r="AH23" s="152" t="s">
        <v>377</v>
      </c>
      <c r="AI23" s="152" t="s">
        <v>469</v>
      </c>
      <c r="AJ23" s="152" t="s">
        <v>470</v>
      </c>
      <c r="AK23" s="152" t="s">
        <v>338</v>
      </c>
      <c r="AL23" s="152" t="s">
        <v>471</v>
      </c>
      <c r="AM23" s="156">
        <v>107000000</v>
      </c>
      <c r="AN23" s="152" t="s">
        <v>77</v>
      </c>
      <c r="AO23" s="152" t="s">
        <v>54</v>
      </c>
      <c r="AP23" s="155">
        <v>45684</v>
      </c>
      <c r="AQ23" s="152"/>
      <c r="AR23" s="156">
        <v>107000000</v>
      </c>
      <c r="AS23" s="156">
        <v>107000000</v>
      </c>
      <c r="AT23" s="157">
        <v>0</v>
      </c>
      <c r="AU23" s="157">
        <v>0</v>
      </c>
      <c r="AV23" s="157">
        <v>0</v>
      </c>
      <c r="AW23" s="157">
        <v>0</v>
      </c>
      <c r="AX23" s="152" t="s">
        <v>337</v>
      </c>
      <c r="AY23" s="152" t="s">
        <v>376</v>
      </c>
      <c r="AZ23" s="170"/>
      <c r="BA23" s="170"/>
      <c r="BB23" s="171"/>
      <c r="BC23" s="170"/>
      <c r="BD23" s="171"/>
    </row>
    <row r="24" spans="1:59" ht="60" customHeight="1">
      <c r="A24" s="152" t="str">
        <f>+'1. ESTRATÉGICO'!E22</f>
        <v>Incrementar a 15144974 el número de visitantes internos de la ciudad para el cuatrienio</v>
      </c>
      <c r="B24" s="152" t="str">
        <f>+'1. ESTRATÉGICO'!F22</f>
        <v>Turismo sostenible e incluyente con las comunidades</v>
      </c>
      <c r="C24" s="152" t="str">
        <f>+'1. ESTRATÉGICO'!G22</f>
        <v>11.5.2</v>
      </c>
      <c r="D24" s="152">
        <f>+'1. ESTRATÉGICO'!O22</f>
        <v>1</v>
      </c>
      <c r="E24" s="152" t="s">
        <v>341</v>
      </c>
      <c r="F24" s="153" t="s">
        <v>459</v>
      </c>
      <c r="G24" s="152" t="s">
        <v>342</v>
      </c>
      <c r="H24" s="152" t="s">
        <v>465</v>
      </c>
      <c r="I24" s="152" t="s">
        <v>468</v>
      </c>
      <c r="J24" s="152">
        <v>0</v>
      </c>
      <c r="K24" s="152">
        <v>0</v>
      </c>
      <c r="L24" s="152">
        <v>0</v>
      </c>
      <c r="M24" s="152">
        <v>0</v>
      </c>
      <c r="N24" s="154">
        <v>0.33</v>
      </c>
      <c r="O24" s="152" t="s">
        <v>462</v>
      </c>
      <c r="P24" s="152" t="s">
        <v>210</v>
      </c>
      <c r="Q24" s="152" t="s">
        <v>339</v>
      </c>
      <c r="R24" s="152">
        <v>1</v>
      </c>
      <c r="S24" s="152">
        <v>0</v>
      </c>
      <c r="T24" s="152">
        <v>0</v>
      </c>
      <c r="U24" s="152">
        <v>0</v>
      </c>
      <c r="V24" s="152">
        <v>0</v>
      </c>
      <c r="W24" s="152">
        <v>0</v>
      </c>
      <c r="X24" s="173"/>
      <c r="Y24" s="173"/>
      <c r="Z24" s="174"/>
      <c r="AA24" s="173"/>
      <c r="AB24" s="174"/>
      <c r="AC24" s="155">
        <v>45684</v>
      </c>
      <c r="AD24" s="155">
        <v>46022</v>
      </c>
      <c r="AE24" s="152">
        <v>338</v>
      </c>
      <c r="AF24" s="152">
        <v>1059626</v>
      </c>
      <c r="AG24" s="152" t="s">
        <v>339</v>
      </c>
      <c r="AH24" s="152" t="s">
        <v>377</v>
      </c>
      <c r="AI24" s="152" t="s">
        <v>469</v>
      </c>
      <c r="AJ24" s="152" t="s">
        <v>470</v>
      </c>
      <c r="AK24" s="152" t="s">
        <v>338</v>
      </c>
      <c r="AL24" s="152" t="s">
        <v>471</v>
      </c>
      <c r="AM24" s="156">
        <v>103000000</v>
      </c>
      <c r="AN24" s="152" t="s">
        <v>77</v>
      </c>
      <c r="AO24" s="152" t="s">
        <v>54</v>
      </c>
      <c r="AP24" s="155">
        <v>45684</v>
      </c>
      <c r="AQ24" s="152"/>
      <c r="AR24" s="156">
        <v>103000000</v>
      </c>
      <c r="AS24" s="156">
        <v>103000000</v>
      </c>
      <c r="AT24" s="157">
        <v>0</v>
      </c>
      <c r="AU24" s="157">
        <v>0</v>
      </c>
      <c r="AV24" s="157">
        <v>0</v>
      </c>
      <c r="AW24" s="157">
        <v>0</v>
      </c>
      <c r="AX24" s="152" t="s">
        <v>337</v>
      </c>
      <c r="AY24" s="152" t="s">
        <v>376</v>
      </c>
      <c r="AZ24" s="170"/>
      <c r="BA24" s="170"/>
      <c r="BB24" s="171"/>
      <c r="BC24" s="170"/>
      <c r="BD24" s="171"/>
    </row>
    <row r="25" spans="1:59" ht="60" customHeight="1">
      <c r="A25" s="152"/>
      <c r="B25" s="152"/>
      <c r="C25" s="152"/>
      <c r="D25" s="152"/>
      <c r="E25" s="172" t="s">
        <v>521</v>
      </c>
      <c r="F25" s="172"/>
      <c r="G25" s="172"/>
      <c r="H25" s="172"/>
      <c r="I25" s="172"/>
      <c r="J25" s="172"/>
      <c r="K25" s="172"/>
      <c r="L25" s="172"/>
      <c r="M25" s="172"/>
      <c r="N25" s="172"/>
      <c r="O25" s="172"/>
      <c r="P25" s="172"/>
      <c r="Q25" s="172"/>
      <c r="R25" s="172"/>
      <c r="S25" s="172"/>
      <c r="T25" s="152"/>
      <c r="U25" s="152"/>
      <c r="V25" s="152"/>
      <c r="W25" s="59">
        <f>SUM(W22:W24)</f>
        <v>0</v>
      </c>
      <c r="X25" s="149" t="s">
        <v>536</v>
      </c>
      <c r="Y25" s="149"/>
      <c r="Z25" s="149"/>
      <c r="AA25" s="149"/>
      <c r="AB25" s="149"/>
      <c r="AC25" s="155"/>
      <c r="AD25" s="155"/>
      <c r="AE25" s="152"/>
      <c r="AF25" s="152"/>
      <c r="AG25" s="152"/>
      <c r="AH25" s="152"/>
      <c r="AI25" s="152"/>
      <c r="AJ25" s="152"/>
      <c r="AK25" s="152"/>
      <c r="AL25" s="152"/>
      <c r="AM25" s="156"/>
      <c r="AN25" s="152"/>
      <c r="AO25" s="152"/>
      <c r="AP25" s="155"/>
      <c r="AQ25" s="152"/>
      <c r="AR25" s="156"/>
      <c r="AS25" s="156"/>
      <c r="AT25" s="157"/>
      <c r="AU25" s="157"/>
      <c r="AV25" s="157"/>
      <c r="AW25" s="157"/>
      <c r="AX25" s="152"/>
      <c r="AY25" s="152"/>
      <c r="AZ25" s="170"/>
      <c r="BA25" s="170"/>
      <c r="BB25" s="171"/>
      <c r="BC25" s="170"/>
      <c r="BD25" s="171"/>
    </row>
    <row r="26" spans="1:59" ht="60" customHeight="1">
      <c r="A26" s="152" t="str">
        <f>+'1. ESTRATÉGICO'!E23</f>
        <v>Incrementar a 15144974 el número de visitantes internos de la ciudad para el cuatrienio</v>
      </c>
      <c r="B26" s="152" t="str">
        <f>+'1. ESTRATÉGICO'!F23</f>
        <v>Turismo sostenible e incluyente con las comunidades</v>
      </c>
      <c r="C26" s="152" t="str">
        <f>+'1. ESTRATÉGICO'!G23</f>
        <v>11.5.2</v>
      </c>
      <c r="D26" s="152">
        <f>+'1. ESTRATÉGICO'!O23</f>
        <v>5</v>
      </c>
      <c r="E26" s="152" t="s">
        <v>340</v>
      </c>
      <c r="F26" s="153" t="s">
        <v>479</v>
      </c>
      <c r="G26" s="152" t="s">
        <v>343</v>
      </c>
      <c r="H26" s="152" t="s">
        <v>344</v>
      </c>
      <c r="I26" s="152" t="s">
        <v>351</v>
      </c>
      <c r="J26" s="152">
        <v>0</v>
      </c>
      <c r="K26" s="152">
        <v>0</v>
      </c>
      <c r="L26" s="152">
        <v>0</v>
      </c>
      <c r="M26" s="152">
        <v>0</v>
      </c>
      <c r="N26" s="154">
        <v>0.11</v>
      </c>
      <c r="O26" s="152" t="s">
        <v>434</v>
      </c>
      <c r="P26" s="152" t="s">
        <v>210</v>
      </c>
      <c r="Q26" s="152" t="s">
        <v>482</v>
      </c>
      <c r="R26" s="152">
        <v>2</v>
      </c>
      <c r="S26" s="152">
        <v>0</v>
      </c>
      <c r="T26" s="152">
        <v>0</v>
      </c>
      <c r="U26" s="152">
        <v>0</v>
      </c>
      <c r="V26" s="152">
        <v>0</v>
      </c>
      <c r="W26" s="152">
        <v>0</v>
      </c>
      <c r="X26" s="173">
        <v>4000000000</v>
      </c>
      <c r="Y26" s="173">
        <v>0</v>
      </c>
      <c r="Z26" s="174">
        <f>Y26/X26</f>
        <v>0</v>
      </c>
      <c r="AA26" s="173">
        <v>30000000</v>
      </c>
      <c r="AB26" s="175">
        <f>AA26/X26</f>
        <v>7.4999999999999997E-3</v>
      </c>
      <c r="AC26" s="155">
        <v>45684</v>
      </c>
      <c r="AD26" s="155">
        <v>46022</v>
      </c>
      <c r="AE26" s="152">
        <v>338</v>
      </c>
      <c r="AF26" s="152">
        <v>1059626</v>
      </c>
      <c r="AG26" s="152" t="s">
        <v>339</v>
      </c>
      <c r="AH26" s="152" t="s">
        <v>377</v>
      </c>
      <c r="AI26" s="152" t="s">
        <v>486</v>
      </c>
      <c r="AJ26" s="152" t="s">
        <v>487</v>
      </c>
      <c r="AK26" s="152" t="s">
        <v>338</v>
      </c>
      <c r="AL26" s="152" t="s">
        <v>488</v>
      </c>
      <c r="AM26" s="156">
        <v>167000000</v>
      </c>
      <c r="AN26" s="152" t="s">
        <v>77</v>
      </c>
      <c r="AO26" s="152" t="s">
        <v>54</v>
      </c>
      <c r="AP26" s="155">
        <v>45684</v>
      </c>
      <c r="AQ26" s="152"/>
      <c r="AR26" s="156">
        <v>167000000</v>
      </c>
      <c r="AS26" s="156">
        <v>167000000</v>
      </c>
      <c r="AT26" s="157">
        <v>0</v>
      </c>
      <c r="AU26" s="157">
        <v>0</v>
      </c>
      <c r="AV26" s="157">
        <v>0</v>
      </c>
      <c r="AW26" s="157">
        <v>0</v>
      </c>
      <c r="AX26" s="152" t="s">
        <v>337</v>
      </c>
      <c r="AY26" s="152" t="s">
        <v>480</v>
      </c>
      <c r="AZ26" s="170"/>
      <c r="BA26" s="170"/>
      <c r="BB26" s="171"/>
      <c r="BC26" s="170"/>
      <c r="BD26" s="171"/>
    </row>
    <row r="27" spans="1:59" ht="60" customHeight="1">
      <c r="A27" s="152" t="str">
        <f>+'1. ESTRATÉGICO'!E24</f>
        <v>Incrementar a 15144974 el número de visitantes internos de la ciudad para el cuatrienio</v>
      </c>
      <c r="B27" s="152" t="str">
        <f>+'1. ESTRATÉGICO'!F24</f>
        <v>Turismo sostenible e incluyente con las comunidades</v>
      </c>
      <c r="C27" s="152" t="str">
        <f>+'1. ESTRATÉGICO'!G24</f>
        <v>11.5.2</v>
      </c>
      <c r="D27" s="152">
        <f>+'1. ESTRATÉGICO'!O24</f>
        <v>8</v>
      </c>
      <c r="E27" s="152" t="s">
        <v>340</v>
      </c>
      <c r="F27" s="153" t="s">
        <v>479</v>
      </c>
      <c r="G27" s="152" t="s">
        <v>343</v>
      </c>
      <c r="H27" s="152" t="s">
        <v>353</v>
      </c>
      <c r="I27" s="152" t="s">
        <v>352</v>
      </c>
      <c r="J27" s="152">
        <v>0</v>
      </c>
      <c r="K27" s="152">
        <v>0</v>
      </c>
      <c r="L27" s="152">
        <v>0</v>
      </c>
      <c r="M27" s="152">
        <v>0</v>
      </c>
      <c r="N27" s="154">
        <v>0.11</v>
      </c>
      <c r="O27" s="152" t="s">
        <v>435</v>
      </c>
      <c r="P27" s="152" t="s">
        <v>210</v>
      </c>
      <c r="Q27" s="152" t="s">
        <v>485</v>
      </c>
      <c r="R27" s="152">
        <v>3</v>
      </c>
      <c r="S27" s="152">
        <v>0</v>
      </c>
      <c r="T27" s="152">
        <v>0</v>
      </c>
      <c r="U27" s="152">
        <v>0</v>
      </c>
      <c r="V27" s="152">
        <v>0</v>
      </c>
      <c r="W27" s="152">
        <v>0</v>
      </c>
      <c r="X27" s="173"/>
      <c r="Y27" s="173"/>
      <c r="Z27" s="174"/>
      <c r="AA27" s="173"/>
      <c r="AB27" s="175"/>
      <c r="AC27" s="155">
        <v>45684</v>
      </c>
      <c r="AD27" s="155">
        <v>46022</v>
      </c>
      <c r="AE27" s="152">
        <v>338</v>
      </c>
      <c r="AF27" s="152">
        <v>1059626</v>
      </c>
      <c r="AG27" s="152" t="s">
        <v>339</v>
      </c>
      <c r="AH27" s="152" t="s">
        <v>377</v>
      </c>
      <c r="AI27" s="152" t="s">
        <v>486</v>
      </c>
      <c r="AJ27" s="152" t="s">
        <v>487</v>
      </c>
      <c r="AK27" s="152" t="s">
        <v>338</v>
      </c>
      <c r="AL27" s="152" t="s">
        <v>488</v>
      </c>
      <c r="AM27" s="156">
        <v>258000000</v>
      </c>
      <c r="AN27" s="152" t="s">
        <v>77</v>
      </c>
      <c r="AO27" s="152" t="s">
        <v>54</v>
      </c>
      <c r="AP27" s="155">
        <v>45684</v>
      </c>
      <c r="AQ27" s="152"/>
      <c r="AR27" s="156">
        <v>258000000</v>
      </c>
      <c r="AS27" s="156">
        <v>258000000</v>
      </c>
      <c r="AT27" s="157">
        <v>0</v>
      </c>
      <c r="AU27" s="157">
        <v>0</v>
      </c>
      <c r="AV27" s="157">
        <v>0</v>
      </c>
      <c r="AW27" s="157">
        <v>0</v>
      </c>
      <c r="AX27" s="152" t="s">
        <v>337</v>
      </c>
      <c r="AY27" s="152" t="s">
        <v>480</v>
      </c>
      <c r="AZ27" s="170"/>
      <c r="BA27" s="170"/>
      <c r="BB27" s="171"/>
      <c r="BC27" s="170"/>
      <c r="BD27" s="171"/>
    </row>
    <row r="28" spans="1:59" ht="60" customHeight="1">
      <c r="A28" s="152" t="str">
        <f>+'1. ESTRATÉGICO'!E26</f>
        <v>Incrementar a 15144974 el número de visitantes internos de la ciudad para el cuatrienio</v>
      </c>
      <c r="B28" s="152" t="str">
        <f>+'1. ESTRATÉGICO'!F26</f>
        <v>Infraestructura Turística para el Desarrollo</v>
      </c>
      <c r="C28" s="152" t="str">
        <f>+'1. ESTRATÉGICO'!G26</f>
        <v>11.5.4</v>
      </c>
      <c r="D28" s="152">
        <v>5</v>
      </c>
      <c r="E28" s="152" t="s">
        <v>362</v>
      </c>
      <c r="F28" s="153" t="s">
        <v>328</v>
      </c>
      <c r="G28" s="152" t="s">
        <v>361</v>
      </c>
      <c r="H28" s="152" t="s">
        <v>357</v>
      </c>
      <c r="I28" s="152" t="s">
        <v>335</v>
      </c>
      <c r="J28" s="152">
        <v>0</v>
      </c>
      <c r="K28" s="152">
        <v>0</v>
      </c>
      <c r="L28" s="152">
        <v>0</v>
      </c>
      <c r="M28" s="152">
        <v>0</v>
      </c>
      <c r="N28" s="154">
        <v>0.25</v>
      </c>
      <c r="O28" s="152" t="s">
        <v>437</v>
      </c>
      <c r="P28" s="152" t="s">
        <v>210</v>
      </c>
      <c r="Q28" s="152" t="s">
        <v>445</v>
      </c>
      <c r="R28" s="152">
        <v>1</v>
      </c>
      <c r="S28" s="152">
        <v>0</v>
      </c>
      <c r="T28" s="152">
        <v>0</v>
      </c>
      <c r="U28" s="152">
        <v>0</v>
      </c>
      <c r="V28" s="152">
        <v>0</v>
      </c>
      <c r="W28" s="152">
        <v>0</v>
      </c>
      <c r="X28" s="173"/>
      <c r="Y28" s="173"/>
      <c r="Z28" s="174"/>
      <c r="AA28" s="173"/>
      <c r="AB28" s="175"/>
      <c r="AC28" s="155">
        <v>45684</v>
      </c>
      <c r="AD28" s="155">
        <v>46022</v>
      </c>
      <c r="AE28" s="152">
        <v>338</v>
      </c>
      <c r="AF28" s="152">
        <v>1059626</v>
      </c>
      <c r="AG28" s="152" t="s">
        <v>339</v>
      </c>
      <c r="AH28" s="152" t="s">
        <v>377</v>
      </c>
      <c r="AI28" s="152" t="s">
        <v>449</v>
      </c>
      <c r="AJ28" s="152" t="s">
        <v>450</v>
      </c>
      <c r="AK28" s="152" t="s">
        <v>338</v>
      </c>
      <c r="AL28" s="152" t="s">
        <v>451</v>
      </c>
      <c r="AM28" s="156">
        <v>2021000000</v>
      </c>
      <c r="AN28" s="152" t="s">
        <v>77</v>
      </c>
      <c r="AO28" s="152" t="s">
        <v>54</v>
      </c>
      <c r="AP28" s="155">
        <v>45684</v>
      </c>
      <c r="AQ28" s="159"/>
      <c r="AR28" s="156">
        <v>2021000000</v>
      </c>
      <c r="AS28" s="156">
        <v>2021000000</v>
      </c>
      <c r="AT28" s="157">
        <v>0</v>
      </c>
      <c r="AU28" s="157">
        <v>0</v>
      </c>
      <c r="AV28" s="157">
        <v>0</v>
      </c>
      <c r="AW28" s="157">
        <v>0</v>
      </c>
      <c r="AX28" s="152" t="s">
        <v>337</v>
      </c>
      <c r="AY28" s="152" t="s">
        <v>452</v>
      </c>
      <c r="AZ28" s="170">
        <v>4000000000</v>
      </c>
      <c r="BA28" s="170">
        <v>0</v>
      </c>
      <c r="BB28" s="171">
        <f>BA28/AZ28</f>
        <v>0</v>
      </c>
      <c r="BC28" s="170">
        <v>30000000</v>
      </c>
      <c r="BD28" s="176">
        <f>BC28/AZ28</f>
        <v>7.4999999999999997E-3</v>
      </c>
    </row>
    <row r="29" spans="1:59" ht="60" customHeight="1">
      <c r="A29" s="152" t="str">
        <f>+'1. ESTRATÉGICO'!E27</f>
        <v>Incrementar a 15144974 el número de visitantes internos de la ciudad para el cuatrienio</v>
      </c>
      <c r="B29" s="152" t="str">
        <f>+'1. ESTRATÉGICO'!F27</f>
        <v>Infraestructura Turística para el Desarrollo</v>
      </c>
      <c r="C29" s="152" t="str">
        <f>+'1. ESTRATÉGICO'!G27</f>
        <v>11.5.4</v>
      </c>
      <c r="D29" s="152">
        <v>4</v>
      </c>
      <c r="E29" s="152" t="s">
        <v>362</v>
      </c>
      <c r="F29" s="153" t="s">
        <v>328</v>
      </c>
      <c r="G29" s="152" t="s">
        <v>361</v>
      </c>
      <c r="H29" s="152" t="s">
        <v>357</v>
      </c>
      <c r="I29" s="152" t="s">
        <v>336</v>
      </c>
      <c r="J29" s="152">
        <v>0</v>
      </c>
      <c r="K29" s="152">
        <v>0</v>
      </c>
      <c r="L29" s="152">
        <v>0</v>
      </c>
      <c r="M29" s="152">
        <v>0</v>
      </c>
      <c r="N29" s="154">
        <v>0.25</v>
      </c>
      <c r="O29" s="152" t="s">
        <v>438</v>
      </c>
      <c r="P29" s="152" t="s">
        <v>210</v>
      </c>
      <c r="Q29" s="152" t="s">
        <v>445</v>
      </c>
      <c r="R29" s="152">
        <v>1</v>
      </c>
      <c r="S29" s="152">
        <v>0</v>
      </c>
      <c r="T29" s="152">
        <v>0</v>
      </c>
      <c r="U29" s="152">
        <v>0</v>
      </c>
      <c r="V29" s="152">
        <v>0</v>
      </c>
      <c r="W29" s="152">
        <v>0</v>
      </c>
      <c r="X29" s="173"/>
      <c r="Y29" s="173"/>
      <c r="Z29" s="174"/>
      <c r="AA29" s="173"/>
      <c r="AB29" s="175"/>
      <c r="AC29" s="155">
        <v>45684</v>
      </c>
      <c r="AD29" s="155">
        <v>46022</v>
      </c>
      <c r="AE29" s="152">
        <v>338</v>
      </c>
      <c r="AF29" s="152">
        <v>1059626</v>
      </c>
      <c r="AG29" s="152" t="s">
        <v>339</v>
      </c>
      <c r="AH29" s="152" t="s">
        <v>377</v>
      </c>
      <c r="AI29" s="152" t="s">
        <v>449</v>
      </c>
      <c r="AJ29" s="152" t="s">
        <v>450</v>
      </c>
      <c r="AK29" s="152" t="s">
        <v>338</v>
      </c>
      <c r="AL29" s="152" t="s">
        <v>451</v>
      </c>
      <c r="AM29" s="156">
        <v>900000000</v>
      </c>
      <c r="AN29" s="152" t="s">
        <v>77</v>
      </c>
      <c r="AO29" s="152" t="s">
        <v>54</v>
      </c>
      <c r="AP29" s="155">
        <v>45684</v>
      </c>
      <c r="AQ29" s="152"/>
      <c r="AR29" s="156">
        <v>900000000</v>
      </c>
      <c r="AS29" s="156">
        <v>900000000</v>
      </c>
      <c r="AT29" s="157">
        <v>0</v>
      </c>
      <c r="AU29" s="157">
        <v>0</v>
      </c>
      <c r="AV29" s="157">
        <v>0</v>
      </c>
      <c r="AW29" s="157">
        <v>0</v>
      </c>
      <c r="AX29" s="152" t="s">
        <v>337</v>
      </c>
      <c r="AY29" s="152" t="s">
        <v>452</v>
      </c>
      <c r="AZ29" s="170"/>
      <c r="BA29" s="170"/>
      <c r="BB29" s="171"/>
      <c r="BC29" s="170"/>
      <c r="BD29" s="176"/>
    </row>
    <row r="30" spans="1:59" ht="60" customHeight="1">
      <c r="A30" s="152" t="str">
        <f>+'1. ESTRATÉGICO'!E27</f>
        <v>Incrementar a 15144974 el número de visitantes internos de la ciudad para el cuatrienio</v>
      </c>
      <c r="B30" s="152" t="str">
        <f>+'1. ESTRATÉGICO'!F27</f>
        <v>Infraestructura Turística para el Desarrollo</v>
      </c>
      <c r="C30" s="152" t="str">
        <f>+'1. ESTRATÉGICO'!G27</f>
        <v>11.5.4</v>
      </c>
      <c r="D30" s="152">
        <f>+'1. ESTRATÉGICO'!O27</f>
        <v>2</v>
      </c>
      <c r="E30" s="152" t="s">
        <v>362</v>
      </c>
      <c r="F30" s="153" t="s">
        <v>328</v>
      </c>
      <c r="G30" s="152" t="s">
        <v>361</v>
      </c>
      <c r="H30" s="152" t="s">
        <v>358</v>
      </c>
      <c r="I30" s="152" t="s">
        <v>363</v>
      </c>
      <c r="J30" s="152">
        <v>0</v>
      </c>
      <c r="K30" s="152">
        <v>0</v>
      </c>
      <c r="L30" s="152">
        <v>0</v>
      </c>
      <c r="M30" s="152">
        <v>0</v>
      </c>
      <c r="N30" s="154">
        <v>0.25</v>
      </c>
      <c r="O30" s="152" t="s">
        <v>439</v>
      </c>
      <c r="P30" s="152" t="s">
        <v>210</v>
      </c>
      <c r="Q30" s="152" t="s">
        <v>446</v>
      </c>
      <c r="R30" s="152">
        <v>1</v>
      </c>
      <c r="S30" s="152">
        <v>0</v>
      </c>
      <c r="T30" s="152">
        <v>0</v>
      </c>
      <c r="U30" s="152">
        <v>0</v>
      </c>
      <c r="V30" s="152">
        <v>0</v>
      </c>
      <c r="W30" s="152">
        <v>0</v>
      </c>
      <c r="X30" s="173"/>
      <c r="Y30" s="173"/>
      <c r="Z30" s="174"/>
      <c r="AA30" s="173"/>
      <c r="AB30" s="175"/>
      <c r="AC30" s="155">
        <v>45684</v>
      </c>
      <c r="AD30" s="155">
        <v>46022</v>
      </c>
      <c r="AE30" s="152">
        <v>338</v>
      </c>
      <c r="AF30" s="152">
        <v>1059626</v>
      </c>
      <c r="AG30" s="152" t="s">
        <v>339</v>
      </c>
      <c r="AH30" s="152" t="s">
        <v>377</v>
      </c>
      <c r="AI30" s="152" t="s">
        <v>449</v>
      </c>
      <c r="AJ30" s="152" t="s">
        <v>450</v>
      </c>
      <c r="AK30" s="152" t="s">
        <v>338</v>
      </c>
      <c r="AL30" s="152" t="s">
        <v>451</v>
      </c>
      <c r="AM30" s="156">
        <v>205000000</v>
      </c>
      <c r="AN30" s="152" t="s">
        <v>77</v>
      </c>
      <c r="AO30" s="152" t="s">
        <v>54</v>
      </c>
      <c r="AP30" s="155">
        <v>45684</v>
      </c>
      <c r="AQ30" s="159" t="s">
        <v>507</v>
      </c>
      <c r="AR30" s="156">
        <v>205000000</v>
      </c>
      <c r="AS30" s="156">
        <v>205000000</v>
      </c>
      <c r="AT30" s="157">
        <v>30000000</v>
      </c>
      <c r="AU30" s="157">
        <v>0</v>
      </c>
      <c r="AV30" s="157">
        <v>0</v>
      </c>
      <c r="AW30" s="157">
        <v>0</v>
      </c>
      <c r="AX30" s="152" t="s">
        <v>337</v>
      </c>
      <c r="AY30" s="152" t="s">
        <v>452</v>
      </c>
      <c r="AZ30" s="170"/>
      <c r="BA30" s="170"/>
      <c r="BB30" s="171"/>
      <c r="BC30" s="170"/>
      <c r="BD30" s="176"/>
    </row>
    <row r="31" spans="1:59" ht="60" customHeight="1">
      <c r="A31" s="152" t="str">
        <f>+'1. ESTRATÉGICO'!E28</f>
        <v>Incrementar a 15144974 el número de visitantes internos de la ciudad para el cuatrienio</v>
      </c>
      <c r="B31" s="152" t="str">
        <f>+'1. ESTRATÉGICO'!F28</f>
        <v>Infraestructura Turística para el Desarrollo</v>
      </c>
      <c r="C31" s="152" t="str">
        <f>+'1. ESTRATÉGICO'!G28</f>
        <v>11.5.4</v>
      </c>
      <c r="D31" s="152">
        <f>+'1. ESTRATÉGICO'!O28</f>
        <v>80</v>
      </c>
      <c r="E31" s="152" t="s">
        <v>362</v>
      </c>
      <c r="F31" s="153" t="s">
        <v>328</v>
      </c>
      <c r="G31" s="152" t="s">
        <v>361</v>
      </c>
      <c r="H31" s="152" t="s">
        <v>359</v>
      </c>
      <c r="I31" s="152" t="s">
        <v>364</v>
      </c>
      <c r="J31" s="152">
        <v>0</v>
      </c>
      <c r="K31" s="152">
        <v>0</v>
      </c>
      <c r="L31" s="152">
        <v>0</v>
      </c>
      <c r="M31" s="152">
        <v>0</v>
      </c>
      <c r="N31" s="154">
        <v>0.25</v>
      </c>
      <c r="O31" s="152" t="s">
        <v>440</v>
      </c>
      <c r="P31" s="152" t="s">
        <v>210</v>
      </c>
      <c r="Q31" s="152" t="s">
        <v>447</v>
      </c>
      <c r="R31" s="152">
        <v>26</v>
      </c>
      <c r="S31" s="152">
        <v>0</v>
      </c>
      <c r="T31" s="152">
        <v>0</v>
      </c>
      <c r="U31" s="152">
        <v>0</v>
      </c>
      <c r="V31" s="152">
        <v>0</v>
      </c>
      <c r="W31" s="152">
        <v>0</v>
      </c>
      <c r="X31" s="173"/>
      <c r="Y31" s="173"/>
      <c r="Z31" s="174"/>
      <c r="AA31" s="173"/>
      <c r="AB31" s="175"/>
      <c r="AC31" s="155">
        <v>45684</v>
      </c>
      <c r="AD31" s="155">
        <v>46022</v>
      </c>
      <c r="AE31" s="152">
        <v>338</v>
      </c>
      <c r="AF31" s="152">
        <v>1059626</v>
      </c>
      <c r="AG31" s="152" t="s">
        <v>339</v>
      </c>
      <c r="AH31" s="152" t="s">
        <v>377</v>
      </c>
      <c r="AI31" s="152" t="s">
        <v>449</v>
      </c>
      <c r="AJ31" s="152" t="s">
        <v>450</v>
      </c>
      <c r="AK31" s="152" t="s">
        <v>338</v>
      </c>
      <c r="AL31" s="152" t="s">
        <v>451</v>
      </c>
      <c r="AM31" s="156">
        <v>800000000</v>
      </c>
      <c r="AN31" s="152" t="s">
        <v>77</v>
      </c>
      <c r="AO31" s="152" t="s">
        <v>54</v>
      </c>
      <c r="AP31" s="155">
        <v>45684</v>
      </c>
      <c r="AQ31" s="152"/>
      <c r="AR31" s="156">
        <v>800000000</v>
      </c>
      <c r="AS31" s="156">
        <v>800000000</v>
      </c>
      <c r="AT31" s="157">
        <v>0</v>
      </c>
      <c r="AU31" s="157">
        <v>0</v>
      </c>
      <c r="AV31" s="157">
        <v>0</v>
      </c>
      <c r="AW31" s="157">
        <v>0</v>
      </c>
      <c r="AX31" s="152" t="s">
        <v>337</v>
      </c>
      <c r="AY31" s="152" t="s">
        <v>452</v>
      </c>
      <c r="AZ31" s="170"/>
      <c r="BA31" s="170"/>
      <c r="BB31" s="171"/>
      <c r="BC31" s="170"/>
      <c r="BD31" s="176"/>
    </row>
    <row r="32" spans="1:59" ht="60" customHeight="1">
      <c r="A32" s="152" t="str">
        <f>+'1. ESTRATÉGICO'!E29</f>
        <v>Incrementar a 15144974 el número de visitantes internos de la ciudad para el cuatrienio</v>
      </c>
      <c r="B32" s="152" t="str">
        <f>+'1. ESTRATÉGICO'!F29</f>
        <v>Infraestructura Turística para el Desarrollo</v>
      </c>
      <c r="C32" s="152" t="str">
        <f>+'1. ESTRATÉGICO'!G29</f>
        <v>11.5.4</v>
      </c>
      <c r="D32" s="152">
        <f>+'1. ESTRATÉGICO'!O29</f>
        <v>25</v>
      </c>
      <c r="E32" s="152" t="s">
        <v>362</v>
      </c>
      <c r="F32" s="153" t="s">
        <v>328</v>
      </c>
      <c r="G32" s="152" t="s">
        <v>361</v>
      </c>
      <c r="H32" s="152" t="s">
        <v>360</v>
      </c>
      <c r="I32" s="152" t="s">
        <v>315</v>
      </c>
      <c r="J32" s="152">
        <v>0</v>
      </c>
      <c r="K32" s="152">
        <v>0</v>
      </c>
      <c r="L32" s="152">
        <v>0</v>
      </c>
      <c r="M32" s="152">
        <v>0</v>
      </c>
      <c r="N32" s="154">
        <v>0.25</v>
      </c>
      <c r="O32" s="152" t="s">
        <v>441</v>
      </c>
      <c r="P32" s="152" t="s">
        <v>210</v>
      </c>
      <c r="Q32" s="152" t="s">
        <v>448</v>
      </c>
      <c r="R32" s="152">
        <v>4</v>
      </c>
      <c r="S32" s="152">
        <v>0</v>
      </c>
      <c r="T32" s="152">
        <v>0</v>
      </c>
      <c r="U32" s="152">
        <v>0</v>
      </c>
      <c r="V32" s="152">
        <v>0</v>
      </c>
      <c r="W32" s="152">
        <v>0</v>
      </c>
      <c r="X32" s="173"/>
      <c r="Y32" s="173"/>
      <c r="Z32" s="174"/>
      <c r="AA32" s="173"/>
      <c r="AB32" s="175"/>
      <c r="AC32" s="155">
        <v>45684</v>
      </c>
      <c r="AD32" s="155">
        <v>46022</v>
      </c>
      <c r="AE32" s="152">
        <v>338</v>
      </c>
      <c r="AF32" s="152">
        <v>1059626</v>
      </c>
      <c r="AG32" s="152" t="s">
        <v>339</v>
      </c>
      <c r="AH32" s="152" t="s">
        <v>377</v>
      </c>
      <c r="AI32" s="152" t="s">
        <v>449</v>
      </c>
      <c r="AJ32" s="152" t="s">
        <v>450</v>
      </c>
      <c r="AK32" s="152" t="s">
        <v>338</v>
      </c>
      <c r="AL32" s="152" t="s">
        <v>451</v>
      </c>
      <c r="AM32" s="156">
        <v>74000000</v>
      </c>
      <c r="AN32" s="152" t="s">
        <v>77</v>
      </c>
      <c r="AO32" s="152" t="s">
        <v>54</v>
      </c>
      <c r="AP32" s="155">
        <v>45684</v>
      </c>
      <c r="AQ32" s="152"/>
      <c r="AR32" s="156">
        <v>74000000</v>
      </c>
      <c r="AS32" s="156">
        <v>74000000</v>
      </c>
      <c r="AT32" s="157">
        <v>0</v>
      </c>
      <c r="AU32" s="157">
        <v>0</v>
      </c>
      <c r="AV32" s="157">
        <v>0</v>
      </c>
      <c r="AW32" s="157">
        <v>0</v>
      </c>
      <c r="AX32" s="152" t="s">
        <v>337</v>
      </c>
      <c r="AY32" s="152" t="s">
        <v>452</v>
      </c>
      <c r="AZ32" s="170"/>
      <c r="BA32" s="170"/>
      <c r="BB32" s="171"/>
      <c r="BC32" s="170"/>
      <c r="BD32" s="176"/>
    </row>
    <row r="33" spans="1:56" ht="60" customHeight="1">
      <c r="A33" s="152"/>
      <c r="B33" s="152"/>
      <c r="C33" s="152"/>
      <c r="D33" s="152"/>
      <c r="E33" s="172" t="s">
        <v>522</v>
      </c>
      <c r="F33" s="172"/>
      <c r="G33" s="172"/>
      <c r="H33" s="172"/>
      <c r="I33" s="172"/>
      <c r="J33" s="172"/>
      <c r="K33" s="172"/>
      <c r="L33" s="172"/>
      <c r="M33" s="172"/>
      <c r="N33" s="172"/>
      <c r="O33" s="172"/>
      <c r="P33" s="172"/>
      <c r="Q33" s="172"/>
      <c r="R33" s="172"/>
      <c r="S33" s="172"/>
      <c r="T33" s="152"/>
      <c r="U33" s="152"/>
      <c r="V33" s="152"/>
      <c r="W33" s="59">
        <f>SUM(W28:W32)</f>
        <v>0</v>
      </c>
      <c r="X33" s="149" t="s">
        <v>537</v>
      </c>
      <c r="Y33" s="149"/>
      <c r="Z33" s="149"/>
      <c r="AA33" s="149"/>
      <c r="AB33" s="149"/>
      <c r="AC33" s="155"/>
      <c r="AD33" s="155"/>
      <c r="AE33" s="152"/>
      <c r="AF33" s="152"/>
      <c r="AG33" s="152"/>
      <c r="AH33" s="152"/>
      <c r="AI33" s="152"/>
      <c r="AJ33" s="152"/>
      <c r="AK33" s="152"/>
      <c r="AL33" s="152"/>
      <c r="AM33" s="156"/>
      <c r="AN33" s="152"/>
      <c r="AO33" s="152"/>
      <c r="AP33" s="155"/>
      <c r="AQ33" s="152"/>
      <c r="AR33" s="156"/>
      <c r="AS33" s="156"/>
      <c r="AT33" s="157"/>
      <c r="AU33" s="157"/>
      <c r="AV33" s="157"/>
      <c r="AW33" s="157"/>
      <c r="AX33" s="152"/>
      <c r="AY33" s="152"/>
      <c r="AZ33" s="177"/>
      <c r="BA33" s="177"/>
      <c r="BB33" s="177"/>
      <c r="BC33" s="177"/>
      <c r="BD33" s="177"/>
    </row>
    <row r="34" spans="1:56" ht="118.9" customHeight="1">
      <c r="A34" s="152" t="str">
        <f>+'1. ESTRATÉGICO'!E31</f>
        <v>Incrementar a 15144974 el número de visitantes internos de la ciudad para el cuatrienio</v>
      </c>
      <c r="B34" s="152" t="str">
        <f>+'1. ESTRATÉGICO'!F31</f>
        <v>Gobernanza y Fortalecimiento Institucional para una Ciudad de Derechos, Responsable y Competitiva</v>
      </c>
      <c r="C34" s="152" t="str">
        <f>+'1. ESTRATÉGICO'!G31</f>
        <v>11.5.5</v>
      </c>
      <c r="D34" s="152">
        <f>+'1. ESTRATÉGICO'!O31</f>
        <v>1</v>
      </c>
      <c r="E34" s="152" t="s">
        <v>369</v>
      </c>
      <c r="F34" s="153" t="s">
        <v>368</v>
      </c>
      <c r="G34" s="152" t="s">
        <v>367</v>
      </c>
      <c r="H34" s="152" t="s">
        <v>365</v>
      </c>
      <c r="I34" s="152" t="s">
        <v>354</v>
      </c>
      <c r="J34" s="152">
        <v>0</v>
      </c>
      <c r="K34" s="152">
        <v>0</v>
      </c>
      <c r="L34" s="152">
        <v>0</v>
      </c>
      <c r="M34" s="152">
        <v>0</v>
      </c>
      <c r="N34" s="154">
        <v>0.5</v>
      </c>
      <c r="O34" s="152" t="s">
        <v>372</v>
      </c>
      <c r="P34" s="152" t="s">
        <v>210</v>
      </c>
      <c r="Q34" s="152" t="s">
        <v>373</v>
      </c>
      <c r="R34" s="152">
        <v>1</v>
      </c>
      <c r="S34" s="152">
        <v>0.18</v>
      </c>
      <c r="T34" s="152">
        <v>0</v>
      </c>
      <c r="U34" s="152">
        <v>0</v>
      </c>
      <c r="V34" s="152">
        <v>0</v>
      </c>
      <c r="W34" s="152">
        <v>0</v>
      </c>
      <c r="X34" s="173">
        <v>480000000</v>
      </c>
      <c r="Y34" s="173">
        <v>0</v>
      </c>
      <c r="Z34" s="174">
        <f>Y34/X34</f>
        <v>0</v>
      </c>
      <c r="AA34" s="173">
        <v>86800000</v>
      </c>
      <c r="AB34" s="175">
        <f>AA34/X34</f>
        <v>0.18083333333333335</v>
      </c>
      <c r="AC34" s="155">
        <v>45684</v>
      </c>
      <c r="AD34" s="155">
        <v>46022</v>
      </c>
      <c r="AE34" s="152">
        <v>338</v>
      </c>
      <c r="AF34" s="160">
        <v>1059626</v>
      </c>
      <c r="AG34" s="152" t="s">
        <v>339</v>
      </c>
      <c r="AH34" s="152" t="s">
        <v>377</v>
      </c>
      <c r="AI34" s="152" t="s">
        <v>378</v>
      </c>
      <c r="AJ34" s="152" t="s">
        <v>379</v>
      </c>
      <c r="AK34" s="152" t="s">
        <v>338</v>
      </c>
      <c r="AL34" s="152" t="s">
        <v>489</v>
      </c>
      <c r="AM34" s="156">
        <v>440000000</v>
      </c>
      <c r="AN34" s="152" t="s">
        <v>77</v>
      </c>
      <c r="AO34" s="152" t="s">
        <v>54</v>
      </c>
      <c r="AP34" s="155">
        <v>45684</v>
      </c>
      <c r="AQ34" s="159" t="s">
        <v>506</v>
      </c>
      <c r="AR34" s="156">
        <v>440000000</v>
      </c>
      <c r="AS34" s="156">
        <v>440000000</v>
      </c>
      <c r="AT34" s="161">
        <v>86800000</v>
      </c>
      <c r="AU34" s="161">
        <v>0</v>
      </c>
      <c r="AV34" s="161">
        <v>0</v>
      </c>
      <c r="AW34" s="161">
        <v>0</v>
      </c>
      <c r="AX34" s="152" t="s">
        <v>337</v>
      </c>
      <c r="AY34" s="152" t="s">
        <v>374</v>
      </c>
      <c r="AZ34" s="170">
        <v>620000000</v>
      </c>
      <c r="BA34" s="170">
        <v>0</v>
      </c>
      <c r="BB34" s="171">
        <f>BA34/AZ34</f>
        <v>0</v>
      </c>
      <c r="BC34" s="170">
        <v>86800000</v>
      </c>
      <c r="BD34" s="178">
        <f>BC34/AZ34</f>
        <v>0.14000000000000001</v>
      </c>
    </row>
    <row r="35" spans="1:56" ht="55.9" customHeight="1">
      <c r="A35" s="152" t="str">
        <f>+'1. ESTRATÉGICO'!E32</f>
        <v>Incrementar a 15144974 el número de visitantes internos de la ciudad para el cuatrienio</v>
      </c>
      <c r="B35" s="152" t="str">
        <f>+'1. ESTRATÉGICO'!F32</f>
        <v>Gobernanza y Fortalecimiento Institucional para una Ciudad de Derechos, Responsable y Competitiva</v>
      </c>
      <c r="C35" s="152" t="str">
        <f>+'1. ESTRATÉGICO'!G32</f>
        <v>11.5.5</v>
      </c>
      <c r="D35" s="152">
        <f>+'1. ESTRATÉGICO'!O32</f>
        <v>1</v>
      </c>
      <c r="E35" s="152" t="s">
        <v>369</v>
      </c>
      <c r="F35" s="153" t="s">
        <v>368</v>
      </c>
      <c r="G35" s="152" t="s">
        <v>367</v>
      </c>
      <c r="H35" s="152" t="s">
        <v>366</v>
      </c>
      <c r="I35" s="152" t="s">
        <v>355</v>
      </c>
      <c r="J35" s="152">
        <v>0</v>
      </c>
      <c r="K35" s="152">
        <v>0</v>
      </c>
      <c r="L35" s="152">
        <v>0</v>
      </c>
      <c r="M35" s="152">
        <v>0</v>
      </c>
      <c r="N35" s="154">
        <v>0.5</v>
      </c>
      <c r="O35" s="152" t="s">
        <v>442</v>
      </c>
      <c r="P35" s="152" t="s">
        <v>210</v>
      </c>
      <c r="Q35" s="152" t="s">
        <v>446</v>
      </c>
      <c r="R35" s="152">
        <v>1</v>
      </c>
      <c r="S35" s="152">
        <v>0</v>
      </c>
      <c r="T35" s="152">
        <v>0</v>
      </c>
      <c r="U35" s="152">
        <v>0</v>
      </c>
      <c r="V35" s="152">
        <v>0</v>
      </c>
      <c r="W35" s="152">
        <v>0</v>
      </c>
      <c r="X35" s="173"/>
      <c r="Y35" s="173"/>
      <c r="Z35" s="174"/>
      <c r="AA35" s="173"/>
      <c r="AB35" s="175"/>
      <c r="AC35" s="155">
        <v>45684</v>
      </c>
      <c r="AD35" s="155">
        <v>46022</v>
      </c>
      <c r="AE35" s="152">
        <v>338</v>
      </c>
      <c r="AF35" s="152">
        <v>1059626</v>
      </c>
      <c r="AG35" s="152" t="s">
        <v>339</v>
      </c>
      <c r="AH35" s="152" t="s">
        <v>377</v>
      </c>
      <c r="AI35" s="152" t="s">
        <v>378</v>
      </c>
      <c r="AJ35" s="152" t="s">
        <v>379</v>
      </c>
      <c r="AK35" s="152" t="s">
        <v>338</v>
      </c>
      <c r="AL35" s="152" t="s">
        <v>489</v>
      </c>
      <c r="AM35" s="156">
        <v>40000000</v>
      </c>
      <c r="AN35" s="152" t="s">
        <v>77</v>
      </c>
      <c r="AO35" s="152" t="s">
        <v>54</v>
      </c>
      <c r="AP35" s="155">
        <v>45684</v>
      </c>
      <c r="AQ35" s="152"/>
      <c r="AR35" s="156">
        <v>40000000</v>
      </c>
      <c r="AS35" s="156">
        <v>40000000</v>
      </c>
      <c r="AT35" s="157">
        <v>0</v>
      </c>
      <c r="AU35" s="157">
        <v>0</v>
      </c>
      <c r="AV35" s="157">
        <v>0</v>
      </c>
      <c r="AW35" s="157">
        <v>0</v>
      </c>
      <c r="AX35" s="152" t="s">
        <v>337</v>
      </c>
      <c r="AY35" s="152" t="s">
        <v>374</v>
      </c>
      <c r="AZ35" s="170"/>
      <c r="BA35" s="170"/>
      <c r="BB35" s="171"/>
      <c r="BC35" s="170"/>
      <c r="BD35" s="178"/>
    </row>
    <row r="36" spans="1:56" ht="55.9" customHeight="1">
      <c r="A36" s="152"/>
      <c r="B36" s="152"/>
      <c r="C36" s="152"/>
      <c r="D36" s="152"/>
      <c r="E36" s="172" t="s">
        <v>523</v>
      </c>
      <c r="F36" s="172"/>
      <c r="G36" s="172"/>
      <c r="H36" s="172"/>
      <c r="I36" s="172"/>
      <c r="J36" s="172"/>
      <c r="K36" s="172"/>
      <c r="L36" s="172"/>
      <c r="M36" s="172"/>
      <c r="N36" s="172"/>
      <c r="O36" s="172"/>
      <c r="P36" s="172"/>
      <c r="Q36" s="172"/>
      <c r="R36" s="172"/>
      <c r="S36" s="172"/>
      <c r="T36" s="152"/>
      <c r="U36" s="152"/>
      <c r="V36" s="152"/>
      <c r="W36" s="59">
        <f>SUM(W34:W35)</f>
        <v>0</v>
      </c>
      <c r="X36" s="149" t="s">
        <v>538</v>
      </c>
      <c r="Y36" s="149"/>
      <c r="Z36" s="149"/>
      <c r="AA36" s="149"/>
      <c r="AB36" s="149"/>
      <c r="AC36" s="155"/>
      <c r="AD36" s="155"/>
      <c r="AE36" s="152"/>
      <c r="AF36" s="152"/>
      <c r="AG36" s="152"/>
      <c r="AH36" s="152"/>
      <c r="AI36" s="152"/>
      <c r="AJ36" s="152"/>
      <c r="AK36" s="152"/>
      <c r="AL36" s="152"/>
      <c r="AM36" s="156"/>
      <c r="AN36" s="152"/>
      <c r="AO36" s="152"/>
      <c r="AP36" s="155"/>
      <c r="AQ36" s="152"/>
      <c r="AR36" s="156"/>
      <c r="AS36" s="156"/>
      <c r="AT36" s="157"/>
      <c r="AU36" s="157"/>
      <c r="AV36" s="157"/>
      <c r="AW36" s="157"/>
      <c r="AX36" s="152"/>
      <c r="AY36" s="152"/>
      <c r="AZ36" s="170"/>
      <c r="BA36" s="170"/>
      <c r="BB36" s="171"/>
      <c r="BC36" s="170"/>
      <c r="BD36" s="178"/>
    </row>
    <row r="37" spans="1:56" ht="60" customHeight="1">
      <c r="A37" s="152" t="str">
        <f>+'1. ESTRATÉGICO'!E33</f>
        <v>Incrementar a 15144974 el número de visitantes internos de la ciudad para el cuatrienio</v>
      </c>
      <c r="B37" s="152" t="str">
        <f>+'1. ESTRATÉGICO'!F33</f>
        <v>Gobernanza y Fortalecimiento Institucional para una Ciudad de Derechos, Responsable y Competitiva</v>
      </c>
      <c r="C37" s="152" t="str">
        <f>+'1. ESTRATÉGICO'!G33</f>
        <v>11.5.5</v>
      </c>
      <c r="D37" s="152">
        <f>+'1. ESTRATÉGICO'!O33</f>
        <v>1</v>
      </c>
      <c r="E37" s="152" t="s">
        <v>370</v>
      </c>
      <c r="F37" s="153" t="s">
        <v>490</v>
      </c>
      <c r="G37" s="152" t="s">
        <v>491</v>
      </c>
      <c r="H37" s="152" t="s">
        <v>492</v>
      </c>
      <c r="I37" s="152" t="s">
        <v>334</v>
      </c>
      <c r="J37" s="152">
        <v>0</v>
      </c>
      <c r="K37" s="152">
        <v>0</v>
      </c>
      <c r="L37" s="152">
        <v>0</v>
      </c>
      <c r="M37" s="152">
        <v>0</v>
      </c>
      <c r="N37" s="154">
        <v>0.5</v>
      </c>
      <c r="O37" s="152" t="s">
        <v>443</v>
      </c>
      <c r="P37" s="152" t="s">
        <v>210</v>
      </c>
      <c r="Q37" s="152" t="s">
        <v>446</v>
      </c>
      <c r="R37" s="152">
        <v>1</v>
      </c>
      <c r="S37" s="152">
        <v>0</v>
      </c>
      <c r="T37" s="152">
        <v>0</v>
      </c>
      <c r="U37" s="152">
        <v>0</v>
      </c>
      <c r="V37" s="152">
        <v>0</v>
      </c>
      <c r="W37" s="152">
        <v>0</v>
      </c>
      <c r="X37" s="173">
        <v>140000000</v>
      </c>
      <c r="Y37" s="173">
        <v>0</v>
      </c>
      <c r="Z37" s="174">
        <f>Y37/X37</f>
        <v>0</v>
      </c>
      <c r="AA37" s="173">
        <v>0</v>
      </c>
      <c r="AB37" s="174">
        <f>AA37/X37</f>
        <v>0</v>
      </c>
      <c r="AC37" s="155">
        <v>45684</v>
      </c>
      <c r="AD37" s="155">
        <v>46022</v>
      </c>
      <c r="AE37" s="152">
        <v>338</v>
      </c>
      <c r="AF37" s="152">
        <v>1059626</v>
      </c>
      <c r="AG37" s="152" t="s">
        <v>339</v>
      </c>
      <c r="AH37" s="152" t="s">
        <v>377</v>
      </c>
      <c r="AI37" s="152" t="s">
        <v>495</v>
      </c>
      <c r="AJ37" s="152" t="s">
        <v>496</v>
      </c>
      <c r="AK37" s="152" t="s">
        <v>338</v>
      </c>
      <c r="AL37" s="152" t="s">
        <v>497</v>
      </c>
      <c r="AM37" s="156">
        <v>103000000</v>
      </c>
      <c r="AN37" s="152" t="s">
        <v>77</v>
      </c>
      <c r="AO37" s="152" t="s">
        <v>54</v>
      </c>
      <c r="AP37" s="155">
        <v>45684</v>
      </c>
      <c r="AQ37" s="152"/>
      <c r="AR37" s="156">
        <v>103000000</v>
      </c>
      <c r="AS37" s="156">
        <v>103000000</v>
      </c>
      <c r="AT37" s="157">
        <v>0</v>
      </c>
      <c r="AU37" s="157">
        <v>0</v>
      </c>
      <c r="AV37" s="157">
        <v>0</v>
      </c>
      <c r="AW37" s="157">
        <v>0</v>
      </c>
      <c r="AX37" s="152" t="s">
        <v>337</v>
      </c>
      <c r="AY37" s="152" t="s">
        <v>498</v>
      </c>
      <c r="AZ37" s="170"/>
      <c r="BA37" s="170"/>
      <c r="BB37" s="171"/>
      <c r="BC37" s="170"/>
      <c r="BD37" s="178"/>
    </row>
    <row r="38" spans="1:56" ht="60" customHeight="1">
      <c r="A38" s="152" t="str">
        <f>+'1. ESTRATÉGICO'!E33</f>
        <v>Incrementar a 15144974 el número de visitantes internos de la ciudad para el cuatrienio</v>
      </c>
      <c r="B38" s="152" t="str">
        <f>+'1. ESTRATÉGICO'!F33</f>
        <v>Gobernanza y Fortalecimiento Institucional para una Ciudad de Derechos, Responsable y Competitiva</v>
      </c>
      <c r="C38" s="152" t="str">
        <f>+'1. ESTRATÉGICO'!G33</f>
        <v>11.5.5</v>
      </c>
      <c r="D38" s="152">
        <v>3</v>
      </c>
      <c r="E38" s="152" t="s">
        <v>370</v>
      </c>
      <c r="F38" s="153" t="s">
        <v>490</v>
      </c>
      <c r="G38" s="152" t="s">
        <v>491</v>
      </c>
      <c r="H38" s="152" t="s">
        <v>493</v>
      </c>
      <c r="I38" s="152" t="s">
        <v>351</v>
      </c>
      <c r="J38" s="152">
        <v>0</v>
      </c>
      <c r="K38" s="152">
        <v>0</v>
      </c>
      <c r="L38" s="152">
        <v>0</v>
      </c>
      <c r="M38" s="152">
        <v>0</v>
      </c>
      <c r="N38" s="154">
        <v>0.5</v>
      </c>
      <c r="O38" s="152" t="s">
        <v>444</v>
      </c>
      <c r="P38" s="152" t="s">
        <v>210</v>
      </c>
      <c r="Q38" s="152" t="s">
        <v>494</v>
      </c>
      <c r="R38" s="152">
        <v>1</v>
      </c>
      <c r="S38" s="152">
        <v>0</v>
      </c>
      <c r="T38" s="152">
        <v>0</v>
      </c>
      <c r="U38" s="152">
        <v>0</v>
      </c>
      <c r="V38" s="152">
        <v>0</v>
      </c>
      <c r="W38" s="152">
        <v>0</v>
      </c>
      <c r="X38" s="173"/>
      <c r="Y38" s="173"/>
      <c r="Z38" s="174"/>
      <c r="AA38" s="173"/>
      <c r="AB38" s="174"/>
      <c r="AC38" s="155">
        <v>45684</v>
      </c>
      <c r="AD38" s="155">
        <v>46022</v>
      </c>
      <c r="AE38" s="152">
        <v>338</v>
      </c>
      <c r="AF38" s="152">
        <v>1059626</v>
      </c>
      <c r="AG38" s="152" t="s">
        <v>339</v>
      </c>
      <c r="AH38" s="152" t="s">
        <v>377</v>
      </c>
      <c r="AI38" s="152" t="s">
        <v>495</v>
      </c>
      <c r="AJ38" s="152" t="s">
        <v>496</v>
      </c>
      <c r="AK38" s="152" t="s">
        <v>338</v>
      </c>
      <c r="AL38" s="152" t="s">
        <v>497</v>
      </c>
      <c r="AM38" s="156">
        <v>37000000</v>
      </c>
      <c r="AN38" s="152" t="s">
        <v>77</v>
      </c>
      <c r="AO38" s="152" t="s">
        <v>54</v>
      </c>
      <c r="AP38" s="155">
        <v>45684</v>
      </c>
      <c r="AQ38" s="152"/>
      <c r="AR38" s="156">
        <v>37000000</v>
      </c>
      <c r="AS38" s="156">
        <v>37000000</v>
      </c>
      <c r="AT38" s="157">
        <v>0</v>
      </c>
      <c r="AU38" s="157">
        <v>0</v>
      </c>
      <c r="AV38" s="157">
        <v>0</v>
      </c>
      <c r="AW38" s="157">
        <v>0</v>
      </c>
      <c r="AX38" s="152" t="s">
        <v>337</v>
      </c>
      <c r="AY38" s="152" t="s">
        <v>498</v>
      </c>
      <c r="AZ38" s="170"/>
      <c r="BA38" s="170"/>
      <c r="BB38" s="171"/>
      <c r="BC38" s="170"/>
      <c r="BD38" s="178"/>
    </row>
    <row r="39" spans="1:56" ht="60" customHeight="1">
      <c r="A39" s="152"/>
      <c r="B39" s="152"/>
      <c r="C39" s="152"/>
      <c r="D39" s="152"/>
      <c r="E39" s="172" t="s">
        <v>524</v>
      </c>
      <c r="F39" s="172"/>
      <c r="G39" s="172"/>
      <c r="H39" s="172"/>
      <c r="I39" s="172"/>
      <c r="J39" s="172"/>
      <c r="K39" s="172"/>
      <c r="L39" s="172"/>
      <c r="M39" s="172"/>
      <c r="N39" s="172"/>
      <c r="O39" s="172"/>
      <c r="P39" s="172"/>
      <c r="Q39" s="172"/>
      <c r="R39" s="172"/>
      <c r="S39" s="172"/>
      <c r="T39" s="152"/>
      <c r="U39" s="152"/>
      <c r="V39" s="152"/>
      <c r="W39" s="59">
        <f>SUM(W37:W38)</f>
        <v>0</v>
      </c>
      <c r="X39" s="179" t="s">
        <v>539</v>
      </c>
      <c r="Y39" s="179"/>
      <c r="Z39" s="179"/>
      <c r="AA39" s="179"/>
      <c r="AB39" s="179"/>
      <c r="AC39" s="155"/>
      <c r="AD39" s="155"/>
      <c r="AE39" s="152"/>
      <c r="AF39" s="152"/>
      <c r="AG39" s="152"/>
      <c r="AH39" s="152"/>
      <c r="AI39" s="152"/>
      <c r="AJ39" s="152"/>
      <c r="AK39" s="152"/>
      <c r="AL39" s="152"/>
      <c r="AM39" s="156"/>
      <c r="AN39" s="152"/>
      <c r="AO39" s="152"/>
      <c r="AP39" s="155"/>
      <c r="AQ39" s="152"/>
      <c r="AR39" s="156"/>
      <c r="AS39" s="156"/>
      <c r="AT39" s="157"/>
      <c r="AU39" s="157"/>
      <c r="AV39" s="157"/>
      <c r="AW39" s="157"/>
      <c r="AX39" s="152"/>
      <c r="AY39" s="152"/>
      <c r="AZ39" s="177"/>
      <c r="BA39" s="177"/>
      <c r="BB39" s="177"/>
      <c r="BC39" s="177"/>
      <c r="BD39" s="177"/>
    </row>
    <row r="40" spans="1:56" ht="60" customHeight="1">
      <c r="A40" s="152" t="str">
        <f>+'1. ESTRATÉGICO'!E35</f>
        <v xml:space="preserve">15,144,974 Visitantes -
1,660,137 Visitantes </v>
      </c>
      <c r="B40" s="152" t="str">
        <f>+'1. ESTRATÉGICO'!F35</f>
        <v xml:space="preserve">Promoción Turística </v>
      </c>
      <c r="C40" s="152" t="str">
        <f>+'1. ESTRATÉGICO'!G35</f>
        <v>03-05-05</v>
      </c>
      <c r="D40" s="152">
        <f>+'1. ESTRATÉGICO'!O35</f>
        <v>4</v>
      </c>
      <c r="E40" s="152" t="s">
        <v>413</v>
      </c>
      <c r="F40" s="153" t="s">
        <v>414</v>
      </c>
      <c r="G40" s="152" t="s">
        <v>415</v>
      </c>
      <c r="H40" s="152" t="s">
        <v>416</v>
      </c>
      <c r="I40" s="152" t="s">
        <v>352</v>
      </c>
      <c r="J40" s="152">
        <v>0</v>
      </c>
      <c r="K40" s="152">
        <v>0</v>
      </c>
      <c r="L40" s="152">
        <v>0</v>
      </c>
      <c r="M40" s="152">
        <v>0</v>
      </c>
      <c r="N40" s="154">
        <v>0.25</v>
      </c>
      <c r="O40" s="152" t="s">
        <v>418</v>
      </c>
      <c r="P40" s="152" t="s">
        <v>210</v>
      </c>
      <c r="Q40" s="152" t="s">
        <v>420</v>
      </c>
      <c r="R40" s="152">
        <v>1</v>
      </c>
      <c r="S40" s="152">
        <v>0</v>
      </c>
      <c r="T40" s="152">
        <v>0</v>
      </c>
      <c r="U40" s="152">
        <v>0</v>
      </c>
      <c r="V40" s="152">
        <v>0</v>
      </c>
      <c r="W40" s="152">
        <v>0</v>
      </c>
      <c r="X40" s="173">
        <v>1000000000</v>
      </c>
      <c r="Y40" s="173">
        <v>0</v>
      </c>
      <c r="Z40" s="174">
        <f>Y40/X40</f>
        <v>0</v>
      </c>
      <c r="AA40" s="173">
        <v>400000000</v>
      </c>
      <c r="AB40" s="174">
        <f>AA40/X40</f>
        <v>0.4</v>
      </c>
      <c r="AC40" s="155">
        <v>45684</v>
      </c>
      <c r="AD40" s="155">
        <v>46022</v>
      </c>
      <c r="AE40" s="152">
        <v>338</v>
      </c>
      <c r="AF40" s="152">
        <v>1059626</v>
      </c>
      <c r="AG40" s="152" t="s">
        <v>339</v>
      </c>
      <c r="AH40" s="152" t="s">
        <v>377</v>
      </c>
      <c r="AI40" s="152" t="s">
        <v>473</v>
      </c>
      <c r="AJ40" s="152" t="s">
        <v>474</v>
      </c>
      <c r="AK40" s="152" t="s">
        <v>338</v>
      </c>
      <c r="AL40" s="152" t="s">
        <v>475</v>
      </c>
      <c r="AM40" s="156">
        <v>308477878.12</v>
      </c>
      <c r="AN40" s="152" t="s">
        <v>77</v>
      </c>
      <c r="AO40" s="152" t="s">
        <v>54</v>
      </c>
      <c r="AP40" s="155">
        <v>45684</v>
      </c>
      <c r="AQ40" s="152"/>
      <c r="AR40" s="156">
        <v>308477878.12</v>
      </c>
      <c r="AS40" s="156">
        <v>308477878.12</v>
      </c>
      <c r="AT40" s="157">
        <v>0</v>
      </c>
      <c r="AU40" s="157">
        <v>0</v>
      </c>
      <c r="AV40" s="157">
        <v>0</v>
      </c>
      <c r="AW40" s="157">
        <v>0</v>
      </c>
      <c r="AX40" s="152" t="s">
        <v>337</v>
      </c>
      <c r="AY40" s="152" t="s">
        <v>478</v>
      </c>
      <c r="AZ40" s="170">
        <v>1400000000</v>
      </c>
      <c r="BA40" s="170">
        <v>0</v>
      </c>
      <c r="BB40" s="171">
        <f>BA40/AZ40</f>
        <v>0</v>
      </c>
      <c r="BC40" s="170">
        <v>750000000</v>
      </c>
      <c r="BD40" s="176">
        <f>BC40/AZ40</f>
        <v>0.5357142857142857</v>
      </c>
    </row>
    <row r="41" spans="1:56" ht="60" customHeight="1">
      <c r="A41" s="152" t="str">
        <f>+'1. ESTRATÉGICO'!E36</f>
        <v xml:space="preserve">15,144,974 Visitantes -
1,660,137 Visitantes </v>
      </c>
      <c r="B41" s="152" t="str">
        <f>+'1. ESTRATÉGICO'!F36</f>
        <v xml:space="preserve">Promoción Turística </v>
      </c>
      <c r="C41" s="152" t="str">
        <f>+'1. ESTRATÉGICO'!G36</f>
        <v>03-05-05</v>
      </c>
      <c r="D41" s="152">
        <f>+'1. ESTRATÉGICO'!O36</f>
        <v>60</v>
      </c>
      <c r="E41" s="152" t="s">
        <v>413</v>
      </c>
      <c r="F41" s="153" t="s">
        <v>414</v>
      </c>
      <c r="G41" s="152" t="s">
        <v>415</v>
      </c>
      <c r="H41" s="152" t="s">
        <v>416</v>
      </c>
      <c r="I41" s="152" t="s">
        <v>352</v>
      </c>
      <c r="J41" s="152">
        <v>0</v>
      </c>
      <c r="K41" s="152">
        <v>0</v>
      </c>
      <c r="L41" s="152">
        <v>0</v>
      </c>
      <c r="M41" s="152">
        <v>0</v>
      </c>
      <c r="N41" s="154">
        <v>0.25</v>
      </c>
      <c r="O41" s="152" t="s">
        <v>418</v>
      </c>
      <c r="P41" s="152" t="s">
        <v>210</v>
      </c>
      <c r="Q41" s="152" t="s">
        <v>421</v>
      </c>
      <c r="R41" s="152">
        <v>15</v>
      </c>
      <c r="S41" s="152">
        <v>1</v>
      </c>
      <c r="T41" s="152">
        <v>0</v>
      </c>
      <c r="U41" s="152">
        <v>0</v>
      </c>
      <c r="V41" s="152">
        <v>0</v>
      </c>
      <c r="W41" s="152">
        <v>0</v>
      </c>
      <c r="X41" s="173"/>
      <c r="Y41" s="173"/>
      <c r="Z41" s="174"/>
      <c r="AA41" s="173"/>
      <c r="AB41" s="174"/>
      <c r="AC41" s="155">
        <v>45684</v>
      </c>
      <c r="AD41" s="155">
        <v>46022</v>
      </c>
      <c r="AE41" s="152">
        <v>338</v>
      </c>
      <c r="AF41" s="152">
        <v>1059626</v>
      </c>
      <c r="AG41" s="152" t="s">
        <v>339</v>
      </c>
      <c r="AH41" s="152" t="s">
        <v>377</v>
      </c>
      <c r="AI41" s="152" t="s">
        <v>473</v>
      </c>
      <c r="AJ41" s="152" t="s">
        <v>474</v>
      </c>
      <c r="AK41" s="152" t="s">
        <v>338</v>
      </c>
      <c r="AL41" s="152" t="s">
        <v>475</v>
      </c>
      <c r="AM41" s="156">
        <v>308477878.12</v>
      </c>
      <c r="AN41" s="152" t="s">
        <v>77</v>
      </c>
      <c r="AO41" s="152" t="s">
        <v>54</v>
      </c>
      <c r="AP41" s="155">
        <v>45684</v>
      </c>
      <c r="AQ41" s="159" t="s">
        <v>504</v>
      </c>
      <c r="AR41" s="156">
        <v>308477878.12</v>
      </c>
      <c r="AS41" s="156">
        <v>400000000</v>
      </c>
      <c r="AT41" s="157">
        <v>400000000</v>
      </c>
      <c r="AU41" s="157">
        <v>0</v>
      </c>
      <c r="AV41" s="157">
        <v>0</v>
      </c>
      <c r="AW41" s="157">
        <v>0</v>
      </c>
      <c r="AX41" s="152" t="s">
        <v>337</v>
      </c>
      <c r="AY41" s="152" t="s">
        <v>478</v>
      </c>
      <c r="AZ41" s="170"/>
      <c r="BA41" s="170"/>
      <c r="BB41" s="171"/>
      <c r="BC41" s="170"/>
      <c r="BD41" s="176"/>
    </row>
    <row r="42" spans="1:56" ht="60" customHeight="1">
      <c r="A42" s="152" t="str">
        <f>+'1. ESTRATÉGICO'!E37</f>
        <v xml:space="preserve">15,144,974 Visitantes -
1,660,137 Visitantes </v>
      </c>
      <c r="B42" s="152" t="str">
        <f>+'1. ESTRATÉGICO'!F37</f>
        <v xml:space="preserve">Promoción Turística </v>
      </c>
      <c r="C42" s="152" t="str">
        <f>+'1. ESTRATÉGICO'!G37</f>
        <v>03-05-05</v>
      </c>
      <c r="D42" s="152">
        <f>+'1. ESTRATÉGICO'!O37</f>
        <v>4</v>
      </c>
      <c r="E42" s="152" t="s">
        <v>413</v>
      </c>
      <c r="F42" s="153" t="s">
        <v>414</v>
      </c>
      <c r="G42" s="152" t="s">
        <v>415</v>
      </c>
      <c r="H42" s="152" t="s">
        <v>417</v>
      </c>
      <c r="I42" s="152" t="s">
        <v>472</v>
      </c>
      <c r="J42" s="152">
        <v>0</v>
      </c>
      <c r="K42" s="152">
        <v>0</v>
      </c>
      <c r="L42" s="152">
        <v>0</v>
      </c>
      <c r="M42" s="152">
        <v>0</v>
      </c>
      <c r="N42" s="154">
        <v>0.25</v>
      </c>
      <c r="O42" s="152" t="s">
        <v>419</v>
      </c>
      <c r="P42" s="152" t="s">
        <v>210</v>
      </c>
      <c r="Q42" s="152" t="s">
        <v>422</v>
      </c>
      <c r="R42" s="152">
        <v>1</v>
      </c>
      <c r="S42" s="152">
        <v>0</v>
      </c>
      <c r="T42" s="152">
        <v>0</v>
      </c>
      <c r="U42" s="152">
        <v>0</v>
      </c>
      <c r="V42" s="152">
        <v>0</v>
      </c>
      <c r="W42" s="152">
        <v>0</v>
      </c>
      <c r="X42" s="173"/>
      <c r="Y42" s="173"/>
      <c r="Z42" s="174"/>
      <c r="AA42" s="173"/>
      <c r="AB42" s="174"/>
      <c r="AC42" s="155">
        <v>45684</v>
      </c>
      <c r="AD42" s="155">
        <v>46022</v>
      </c>
      <c r="AE42" s="152">
        <v>338</v>
      </c>
      <c r="AF42" s="152">
        <v>1059626</v>
      </c>
      <c r="AG42" s="152" t="s">
        <v>339</v>
      </c>
      <c r="AH42" s="152" t="s">
        <v>377</v>
      </c>
      <c r="AI42" s="152" t="s">
        <v>473</v>
      </c>
      <c r="AJ42" s="152" t="s">
        <v>474</v>
      </c>
      <c r="AK42" s="152" t="s">
        <v>338</v>
      </c>
      <c r="AL42" s="152" t="s">
        <v>476</v>
      </c>
      <c r="AM42" s="156" t="s">
        <v>477</v>
      </c>
      <c r="AN42" s="152" t="s">
        <v>77</v>
      </c>
      <c r="AO42" s="152" t="s">
        <v>54</v>
      </c>
      <c r="AP42" s="155">
        <v>45684</v>
      </c>
      <c r="AQ42" s="152"/>
      <c r="AR42" s="156" t="s">
        <v>477</v>
      </c>
      <c r="AS42" s="156" t="s">
        <v>477</v>
      </c>
      <c r="AT42" s="157">
        <v>0</v>
      </c>
      <c r="AU42" s="157">
        <v>0</v>
      </c>
      <c r="AV42" s="157">
        <v>0</v>
      </c>
      <c r="AW42" s="157">
        <v>0</v>
      </c>
      <c r="AX42" s="152" t="s">
        <v>337</v>
      </c>
      <c r="AY42" s="152" t="s">
        <v>478</v>
      </c>
      <c r="AZ42" s="170"/>
      <c r="BA42" s="170"/>
      <c r="BB42" s="171"/>
      <c r="BC42" s="170"/>
      <c r="BD42" s="176"/>
    </row>
    <row r="43" spans="1:56" ht="60" customHeight="1">
      <c r="A43" s="152" t="str">
        <f>+'1. ESTRATÉGICO'!E38</f>
        <v xml:space="preserve">15,144,974 Visitantes -
1,660,137 Visitantes </v>
      </c>
      <c r="B43" s="152" t="str">
        <f>+'1. ESTRATÉGICO'!F38</f>
        <v xml:space="preserve">Promoción Turística </v>
      </c>
      <c r="C43" s="152" t="str">
        <f>+'1. ESTRATÉGICO'!G38</f>
        <v>03-05-05</v>
      </c>
      <c r="D43" s="152">
        <f>+'1. ESTRATÉGICO'!O38</f>
        <v>5</v>
      </c>
      <c r="E43" s="152" t="s">
        <v>413</v>
      </c>
      <c r="F43" s="153" t="s">
        <v>414</v>
      </c>
      <c r="G43" s="152" t="s">
        <v>415</v>
      </c>
      <c r="H43" s="152" t="s">
        <v>416</v>
      </c>
      <c r="I43" s="152" t="s">
        <v>352</v>
      </c>
      <c r="J43" s="152">
        <v>1</v>
      </c>
      <c r="K43" s="152">
        <v>0</v>
      </c>
      <c r="L43" s="152">
        <v>0</v>
      </c>
      <c r="M43" s="152">
        <v>0</v>
      </c>
      <c r="N43" s="154">
        <v>0.25</v>
      </c>
      <c r="O43" s="152" t="s">
        <v>418</v>
      </c>
      <c r="P43" s="152" t="s">
        <v>210</v>
      </c>
      <c r="Q43" s="152" t="s">
        <v>421</v>
      </c>
      <c r="R43" s="152">
        <v>1</v>
      </c>
      <c r="S43" s="152">
        <v>0</v>
      </c>
      <c r="T43" s="152">
        <v>0</v>
      </c>
      <c r="U43" s="152">
        <v>0</v>
      </c>
      <c r="V43" s="152">
        <v>0</v>
      </c>
      <c r="W43" s="152">
        <v>0</v>
      </c>
      <c r="X43" s="173"/>
      <c r="Y43" s="173"/>
      <c r="Z43" s="174"/>
      <c r="AA43" s="173"/>
      <c r="AB43" s="174"/>
      <c r="AC43" s="155">
        <v>45684</v>
      </c>
      <c r="AD43" s="155">
        <v>46022</v>
      </c>
      <c r="AE43" s="152">
        <v>338</v>
      </c>
      <c r="AF43" s="152">
        <v>1059626</v>
      </c>
      <c r="AG43" s="152" t="s">
        <v>339</v>
      </c>
      <c r="AH43" s="152" t="s">
        <v>377</v>
      </c>
      <c r="AI43" s="152" t="s">
        <v>473</v>
      </c>
      <c r="AJ43" s="152" t="s">
        <v>474</v>
      </c>
      <c r="AK43" s="152" t="s">
        <v>338</v>
      </c>
      <c r="AL43" s="152" t="s">
        <v>475</v>
      </c>
      <c r="AM43" s="156">
        <v>400000000</v>
      </c>
      <c r="AN43" s="152" t="s">
        <v>77</v>
      </c>
      <c r="AO43" s="152" t="s">
        <v>54</v>
      </c>
      <c r="AP43" s="155">
        <v>45684</v>
      </c>
      <c r="AQ43" s="159"/>
      <c r="AR43" s="156">
        <v>308477878.12</v>
      </c>
      <c r="AS43" s="156">
        <v>308477878.12</v>
      </c>
      <c r="AT43" s="157">
        <v>0</v>
      </c>
      <c r="AU43" s="157">
        <v>0</v>
      </c>
      <c r="AV43" s="157">
        <v>0</v>
      </c>
      <c r="AW43" s="157">
        <v>0</v>
      </c>
      <c r="AX43" s="152" t="s">
        <v>337</v>
      </c>
      <c r="AY43" s="152" t="s">
        <v>478</v>
      </c>
      <c r="AZ43" s="170"/>
      <c r="BA43" s="170"/>
      <c r="BB43" s="171"/>
      <c r="BC43" s="170"/>
      <c r="BD43" s="176"/>
    </row>
    <row r="44" spans="1:56" ht="60" customHeight="1">
      <c r="A44" s="152"/>
      <c r="B44" s="152"/>
      <c r="C44" s="152"/>
      <c r="D44" s="152"/>
      <c r="E44" s="172" t="s">
        <v>525</v>
      </c>
      <c r="F44" s="172"/>
      <c r="G44" s="172"/>
      <c r="H44" s="172"/>
      <c r="I44" s="172"/>
      <c r="J44" s="172"/>
      <c r="K44" s="172"/>
      <c r="L44" s="172"/>
      <c r="M44" s="172"/>
      <c r="N44" s="172"/>
      <c r="O44" s="172"/>
      <c r="P44" s="172"/>
      <c r="Q44" s="172"/>
      <c r="R44" s="172"/>
      <c r="S44" s="172"/>
      <c r="T44" s="152"/>
      <c r="U44" s="152"/>
      <c r="V44" s="152"/>
      <c r="W44" s="59">
        <f>SUM(W40:W43)</f>
        <v>0</v>
      </c>
      <c r="X44" s="149" t="s">
        <v>540</v>
      </c>
      <c r="Y44" s="149"/>
      <c r="Z44" s="149"/>
      <c r="AA44" s="149"/>
      <c r="AB44" s="149"/>
      <c r="AC44" s="155"/>
      <c r="AD44" s="155"/>
      <c r="AE44" s="152"/>
      <c r="AF44" s="152"/>
      <c r="AG44" s="152"/>
      <c r="AH44" s="152"/>
      <c r="AI44" s="152"/>
      <c r="AJ44" s="152"/>
      <c r="AK44" s="152"/>
      <c r="AL44" s="152"/>
      <c r="AM44" s="156"/>
      <c r="AN44" s="152"/>
      <c r="AO44" s="152"/>
      <c r="AP44" s="155"/>
      <c r="AQ44" s="159"/>
      <c r="AR44" s="156"/>
      <c r="AS44" s="156"/>
      <c r="AT44" s="157"/>
      <c r="AU44" s="157"/>
      <c r="AV44" s="157"/>
      <c r="AW44" s="157"/>
      <c r="AX44" s="152"/>
      <c r="AY44" s="152"/>
      <c r="AZ44" s="170"/>
      <c r="BA44" s="170"/>
      <c r="BB44" s="171"/>
      <c r="BC44" s="170"/>
      <c r="BD44" s="176"/>
    </row>
    <row r="45" spans="1:56" ht="60" customHeight="1">
      <c r="A45" s="152" t="str">
        <f>+'1. ESTRATÉGICO'!E38</f>
        <v xml:space="preserve">15,144,974 Visitantes -
1,660,137 Visitantes </v>
      </c>
      <c r="B45" s="152" t="str">
        <f>+'1. ESTRATÉGICO'!F38</f>
        <v xml:space="preserve">Promoción Turística </v>
      </c>
      <c r="C45" s="152" t="str">
        <f>+'1. ESTRATÉGICO'!G38</f>
        <v>03-05-05</v>
      </c>
      <c r="D45" s="152">
        <f>+'1. ESTRATÉGICO'!O38</f>
        <v>5</v>
      </c>
      <c r="E45" s="152" t="s">
        <v>356</v>
      </c>
      <c r="F45" s="153" t="s">
        <v>371</v>
      </c>
      <c r="G45" s="152" t="s">
        <v>499</v>
      </c>
      <c r="H45" s="152" t="s">
        <v>500</v>
      </c>
      <c r="I45" s="152" t="s">
        <v>352</v>
      </c>
      <c r="J45" s="152">
        <v>1</v>
      </c>
      <c r="K45" s="152">
        <v>0</v>
      </c>
      <c r="L45" s="152">
        <v>0</v>
      </c>
      <c r="M45" s="152">
        <v>0</v>
      </c>
      <c r="N45" s="154">
        <v>1</v>
      </c>
      <c r="O45" s="152" t="s">
        <v>436</v>
      </c>
      <c r="P45" s="152" t="s">
        <v>210</v>
      </c>
      <c r="Q45" s="152" t="s">
        <v>485</v>
      </c>
      <c r="R45" s="152">
        <v>1</v>
      </c>
      <c r="S45" s="152">
        <v>1</v>
      </c>
      <c r="T45" s="152">
        <v>0</v>
      </c>
      <c r="U45" s="152">
        <v>0</v>
      </c>
      <c r="V45" s="152">
        <v>0</v>
      </c>
      <c r="W45" s="152">
        <v>0</v>
      </c>
      <c r="X45" s="180">
        <v>400000000</v>
      </c>
      <c r="Y45" s="162">
        <v>0</v>
      </c>
      <c r="Z45" s="158">
        <f>Y45/X45</f>
        <v>0</v>
      </c>
      <c r="AA45" s="180">
        <v>350000000</v>
      </c>
      <c r="AB45" s="163">
        <f>AA45/X45</f>
        <v>0.875</v>
      </c>
      <c r="AC45" s="155">
        <v>45684</v>
      </c>
      <c r="AD45" s="155">
        <v>46022</v>
      </c>
      <c r="AE45" s="152">
        <v>338</v>
      </c>
      <c r="AF45" s="152">
        <v>1059626</v>
      </c>
      <c r="AG45" s="152" t="s">
        <v>339</v>
      </c>
      <c r="AH45" s="152" t="s">
        <v>377</v>
      </c>
      <c r="AI45" s="152" t="s">
        <v>501</v>
      </c>
      <c r="AJ45" s="152" t="s">
        <v>502</v>
      </c>
      <c r="AK45" s="152" t="s">
        <v>338</v>
      </c>
      <c r="AL45" s="152" t="s">
        <v>503</v>
      </c>
      <c r="AM45" s="156">
        <v>400000000</v>
      </c>
      <c r="AN45" s="152" t="s">
        <v>77</v>
      </c>
      <c r="AO45" s="152" t="s">
        <v>54</v>
      </c>
      <c r="AP45" s="155">
        <v>45672</v>
      </c>
      <c r="AQ45" s="159" t="s">
        <v>505</v>
      </c>
      <c r="AR45" s="156">
        <v>400000000</v>
      </c>
      <c r="AS45" s="156">
        <v>400000000</v>
      </c>
      <c r="AT45" s="157">
        <v>350000000</v>
      </c>
      <c r="AU45" s="157">
        <v>0</v>
      </c>
      <c r="AV45" s="157">
        <v>0</v>
      </c>
      <c r="AW45" s="157">
        <v>0</v>
      </c>
      <c r="AX45" s="152" t="s">
        <v>337</v>
      </c>
      <c r="AY45" s="152" t="s">
        <v>375</v>
      </c>
      <c r="AZ45" s="170"/>
      <c r="BA45" s="170"/>
      <c r="BB45" s="171"/>
      <c r="BC45" s="170"/>
      <c r="BD45" s="176"/>
    </row>
    <row r="46" spans="1:56" ht="60" customHeight="1">
      <c r="A46" s="177"/>
      <c r="B46" s="177"/>
      <c r="C46" s="177"/>
      <c r="D46" s="177"/>
      <c r="E46" s="172" t="s">
        <v>526</v>
      </c>
      <c r="F46" s="172"/>
      <c r="G46" s="172"/>
      <c r="H46" s="172"/>
      <c r="I46" s="172"/>
      <c r="J46" s="172"/>
      <c r="K46" s="172"/>
      <c r="L46" s="172"/>
      <c r="M46" s="172"/>
      <c r="N46" s="172"/>
      <c r="O46" s="172"/>
      <c r="P46" s="172"/>
      <c r="Q46" s="172"/>
      <c r="R46" s="172"/>
      <c r="S46" s="172"/>
      <c r="T46" s="177"/>
      <c r="U46" s="177"/>
      <c r="V46" s="177"/>
      <c r="W46" s="59">
        <v>0</v>
      </c>
      <c r="X46" s="149" t="s">
        <v>541</v>
      </c>
      <c r="Y46" s="149"/>
      <c r="Z46" s="149"/>
      <c r="AA46" s="149"/>
      <c r="AB46" s="149"/>
      <c r="AC46" s="177"/>
      <c r="AD46" s="177"/>
      <c r="AE46" s="177"/>
      <c r="AF46" s="177"/>
      <c r="AG46" s="177"/>
      <c r="AH46" s="177"/>
      <c r="AI46" s="177"/>
      <c r="AJ46" s="177"/>
      <c r="AK46" s="177"/>
      <c r="AL46" s="177"/>
      <c r="AM46" s="177"/>
      <c r="AN46" s="177"/>
      <c r="AO46" s="177"/>
      <c r="AP46" s="177"/>
      <c r="AQ46" s="177"/>
      <c r="AR46" s="177"/>
      <c r="AS46" s="181" t="s">
        <v>528</v>
      </c>
      <c r="AT46" s="181"/>
      <c r="AU46" s="181"/>
      <c r="AV46" s="181"/>
      <c r="AW46" s="181"/>
      <c r="AX46" s="181"/>
      <c r="AY46" s="181"/>
      <c r="AZ46" s="182">
        <f>SUM(AZ9:AZ45)</f>
        <v>8600000000</v>
      </c>
      <c r="BA46" s="182">
        <f>SUM(BA9:BA45)</f>
        <v>0</v>
      </c>
      <c r="BB46" s="183">
        <f>BA46/AZ46</f>
        <v>0</v>
      </c>
      <c r="BC46" s="182">
        <f>SUM(BC9:BC45)</f>
        <v>866800000</v>
      </c>
      <c r="BD46" s="184">
        <f>BC46/AZ46</f>
        <v>0.1007906976744186</v>
      </c>
    </row>
    <row r="47" spans="1:56" ht="60" customHeight="1">
      <c r="A47" s="1"/>
      <c r="B47" s="1"/>
      <c r="C47" s="1"/>
      <c r="D47" s="1"/>
      <c r="E47" s="1"/>
      <c r="F47" s="1"/>
      <c r="G47" s="1"/>
      <c r="H47" s="1"/>
      <c r="I47" s="1"/>
      <c r="J47" s="1"/>
      <c r="K47" s="1"/>
      <c r="L47" s="1"/>
      <c r="M47" s="166"/>
      <c r="N47" s="166"/>
      <c r="O47" s="166"/>
      <c r="P47" s="166"/>
      <c r="Q47" s="166"/>
      <c r="R47" s="167" t="s">
        <v>529</v>
      </c>
      <c r="S47" s="167"/>
      <c r="T47" s="167"/>
      <c r="U47" s="167"/>
      <c r="V47" s="168"/>
      <c r="W47" s="58">
        <v>0</v>
      </c>
      <c r="X47" s="148"/>
      <c r="Y47" s="148"/>
      <c r="Z47" s="148"/>
      <c r="AA47" s="148"/>
      <c r="AB47" s="148"/>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60" customHeight="1">
      <c r="A48" s="1"/>
      <c r="B48" s="1"/>
      <c r="C48" s="1"/>
      <c r="D48" s="1"/>
      <c r="E48" s="1"/>
      <c r="F48" s="1"/>
      <c r="G48" s="1"/>
      <c r="H48" s="1"/>
      <c r="I48" s="1"/>
      <c r="J48" s="1"/>
      <c r="K48" s="1"/>
      <c r="L48" s="1"/>
      <c r="M48" s="1"/>
      <c r="N48" s="1"/>
      <c r="O48" s="1"/>
      <c r="P48" s="1"/>
      <c r="Q48" s="1"/>
      <c r="R48" s="1"/>
      <c r="S48" s="167" t="s">
        <v>542</v>
      </c>
      <c r="T48" s="167"/>
      <c r="U48" s="167"/>
      <c r="V48" s="167"/>
      <c r="W48" s="167"/>
      <c r="X48" s="169">
        <f>X9+X14+X22+X26+X34+X37+X40+X45</f>
        <v>8600000000</v>
      </c>
      <c r="Y48" s="169">
        <f>Y9+Y14+Y22+Y26+Y34+Y37+Y40+Y45</f>
        <v>0</v>
      </c>
      <c r="Z48" s="164">
        <f>Y48/X48</f>
        <v>0</v>
      </c>
      <c r="AA48" s="169">
        <f>AA9+AA14+AA22+AA26+AA34+AA37+AA40+AA45</f>
        <v>866800000</v>
      </c>
      <c r="AB48" s="165">
        <f>AA48/X48</f>
        <v>0.1007906976744186</v>
      </c>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60"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60"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60" customHeight="1">
      <c r="E51"/>
      <c r="F51"/>
    </row>
    <row r="52" spans="1:56" ht="60" customHeight="1">
      <c r="E52"/>
      <c r="F52"/>
    </row>
    <row r="53" spans="1:56" ht="60" customHeight="1">
      <c r="E53"/>
      <c r="F53"/>
    </row>
    <row r="54" spans="1:56" ht="60" customHeight="1">
      <c r="E54"/>
      <c r="F54"/>
    </row>
    <row r="55" spans="1:56" ht="60" customHeight="1">
      <c r="E55"/>
      <c r="F55"/>
    </row>
    <row r="56" spans="1:56" ht="60" customHeight="1">
      <c r="E56"/>
      <c r="F56"/>
    </row>
    <row r="57" spans="1:56" ht="60" customHeight="1">
      <c r="E57"/>
      <c r="F57"/>
    </row>
    <row r="58" spans="1:56" ht="60" customHeight="1">
      <c r="E58"/>
      <c r="F58"/>
    </row>
    <row r="59" spans="1:56" ht="60" customHeight="1">
      <c r="E59"/>
      <c r="F59"/>
    </row>
    <row r="61" spans="1:56">
      <c r="AU61" s="53"/>
    </row>
  </sheetData>
  <autoFilter ref="A8:AY59" xr:uid="{00000000-0001-0000-0300-000000000000}"/>
  <mergeCells count="89">
    <mergeCell ref="X44:AB44"/>
    <mergeCell ref="X46:AB46"/>
    <mergeCell ref="R47:V47"/>
    <mergeCell ref="S48:W48"/>
    <mergeCell ref="X39:AB39"/>
    <mergeCell ref="X40:X43"/>
    <mergeCell ref="Y40:Y43"/>
    <mergeCell ref="Z40:Z43"/>
    <mergeCell ref="AA40:AA43"/>
    <mergeCell ref="AB40:AB43"/>
    <mergeCell ref="X33:AB33"/>
    <mergeCell ref="X34:X35"/>
    <mergeCell ref="Y34:Y35"/>
    <mergeCell ref="Z34:Z35"/>
    <mergeCell ref="AA34:AA35"/>
    <mergeCell ref="AB34:AB35"/>
    <mergeCell ref="X25:AB25"/>
    <mergeCell ref="X26:X32"/>
    <mergeCell ref="Y26:Y32"/>
    <mergeCell ref="Z26:Z32"/>
    <mergeCell ref="AA26:AA32"/>
    <mergeCell ref="AB26:AB32"/>
    <mergeCell ref="X21:AB21"/>
    <mergeCell ref="X22:X24"/>
    <mergeCell ref="Y22:Y24"/>
    <mergeCell ref="Z22:Z24"/>
    <mergeCell ref="AA22:AA24"/>
    <mergeCell ref="AB22:AB24"/>
    <mergeCell ref="BC34:BC38"/>
    <mergeCell ref="BD34:BD38"/>
    <mergeCell ref="BC40:BC45"/>
    <mergeCell ref="BD40:BD45"/>
    <mergeCell ref="X9:X12"/>
    <mergeCell ref="Y9:Y12"/>
    <mergeCell ref="Z9:Z12"/>
    <mergeCell ref="AA9:AA12"/>
    <mergeCell ref="AB9:AB12"/>
    <mergeCell ref="X13:AB13"/>
    <mergeCell ref="X14:X20"/>
    <mergeCell ref="Y14:Y20"/>
    <mergeCell ref="Z14:Z20"/>
    <mergeCell ref="AA14:AA20"/>
    <mergeCell ref="AB14:AB20"/>
    <mergeCell ref="BC9:BC12"/>
    <mergeCell ref="BD9:BD12"/>
    <mergeCell ref="BC14:BC27"/>
    <mergeCell ref="BD14:BD27"/>
    <mergeCell ref="BC28:BC32"/>
    <mergeCell ref="BD28:BD32"/>
    <mergeCell ref="A6:AJ7"/>
    <mergeCell ref="A5:B5"/>
    <mergeCell ref="A1:B4"/>
    <mergeCell ref="AK6:AP7"/>
    <mergeCell ref="AR6:AY7"/>
    <mergeCell ref="C1:AX1"/>
    <mergeCell ref="C2:AX2"/>
    <mergeCell ref="C3:AX3"/>
    <mergeCell ref="C4:AX4"/>
    <mergeCell ref="C5:AY5"/>
    <mergeCell ref="E13:S13"/>
    <mergeCell ref="E21:S21"/>
    <mergeCell ref="E25:S25"/>
    <mergeCell ref="E33:S33"/>
    <mergeCell ref="AZ28:AZ32"/>
    <mergeCell ref="BA28:BA32"/>
    <mergeCell ref="BB28:BB32"/>
    <mergeCell ref="AZ34:AZ38"/>
    <mergeCell ref="BA34:BA38"/>
    <mergeCell ref="AZ9:AZ12"/>
    <mergeCell ref="BA9:BA12"/>
    <mergeCell ref="BB9:BB12"/>
    <mergeCell ref="AZ14:AZ27"/>
    <mergeCell ref="BA14:BA27"/>
    <mergeCell ref="BB14:BB27"/>
    <mergeCell ref="BB34:BB38"/>
    <mergeCell ref="AZ40:AZ45"/>
    <mergeCell ref="BA40:BA45"/>
    <mergeCell ref="BB40:BB45"/>
    <mergeCell ref="E36:S36"/>
    <mergeCell ref="E39:S39"/>
    <mergeCell ref="E44:S44"/>
    <mergeCell ref="E46:S46"/>
    <mergeCell ref="AS46:AY46"/>
    <mergeCell ref="X36:AB36"/>
    <mergeCell ref="X37:X38"/>
    <mergeCell ref="Y37:Y38"/>
    <mergeCell ref="Z37:Z38"/>
    <mergeCell ref="AA37:AA38"/>
    <mergeCell ref="AB37:AB38"/>
  </mergeCells>
  <dataValidations count="1">
    <dataValidation type="list" allowBlank="1" showInputMessage="1" showErrorMessage="1" sqref="P60:P129 P45 P40:P43 P37:P38 P34:P35 P26:P32 P22:P24 P14:P20 P9:P12" xr:uid="{00000000-0002-0000-0300-000000000000}">
      <formula1>$BG$9:$BG$17</formula1>
    </dataValidation>
  </dataValidations>
  <hyperlinks>
    <hyperlink ref="AQ45" r:id="rId1" xr:uid="{A48AB30A-02DD-405E-AC6B-EAE07B3ED7A4}"/>
    <hyperlink ref="AQ41" r:id="rId2" xr:uid="{A5FD121B-8D25-4E6A-A685-249EAA12256D}"/>
    <hyperlink ref="AQ34" r:id="rId3" display="https://www.secop.gov.co/CO1BusinessLine/Tendering/ContractNoticeView/Index?prevCtxLbl=Buscar+procesos&amp;prevCtxUrl=https%3a%2f%2fwww.secop.gov.co%3a443%2fCO1BusinessLine%2fTendering%2fContractNoticeManagement%2fIndex&amp;notice=CO1.NTC.7790051_x000a__x000a_" xr:uid="{881BFC6D-B677-4FEB-A4C4-69E0C9A2632C}"/>
    <hyperlink ref="AQ30" r:id="rId4" xr:uid="{22D340E0-A351-44BA-ADAE-3C70242F9728}"/>
  </hyperlinks>
  <pageMargins left="0.7" right="0.7" top="0.75" bottom="0.75" header="0.3" footer="0.3"/>
  <pageSetup paperSize="9" orientation="portrait" r:id="rId5"/>
  <drawing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AN60:AN84 AN9:AN45</xm:sqref>
        </x14:dataValidation>
        <x14:dataValidation type="list" allowBlank="1" showInputMessage="1" showErrorMessage="1" xr:uid="{00000000-0002-0000-0300-000002000000}">
          <x14:formula1>
            <xm:f>ANEXO1!$F$2:$F$7</xm:f>
          </x14:formula1>
          <xm:sqref>AO60:AO93 AO9:AO45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139" t="s">
        <v>37</v>
      </c>
      <c r="B2" s="140"/>
      <c r="C2" s="140"/>
      <c r="D2" s="140"/>
      <c r="E2" s="140"/>
      <c r="F2" s="140"/>
      <c r="G2" s="141"/>
    </row>
    <row r="3" spans="1:7" s="7" customFormat="1">
      <c r="A3" s="30" t="s">
        <v>38</v>
      </c>
      <c r="B3" s="142" t="s">
        <v>39</v>
      </c>
      <c r="C3" s="142"/>
      <c r="D3" s="142"/>
      <c r="E3" s="142"/>
      <c r="F3" s="142"/>
      <c r="G3" s="31" t="s">
        <v>40</v>
      </c>
    </row>
    <row r="4" spans="1:7" ht="12.75" customHeight="1">
      <c r="A4" s="32">
        <v>45489</v>
      </c>
      <c r="B4" s="143" t="s">
        <v>222</v>
      </c>
      <c r="C4" s="143"/>
      <c r="D4" s="143"/>
      <c r="E4" s="143"/>
      <c r="F4" s="143"/>
      <c r="G4" s="33" t="s">
        <v>223</v>
      </c>
    </row>
    <row r="5" spans="1:7" ht="12.75" customHeight="1">
      <c r="A5" s="34"/>
      <c r="B5" s="143"/>
      <c r="C5" s="143"/>
      <c r="D5" s="143"/>
      <c r="E5" s="143"/>
      <c r="F5" s="143"/>
      <c r="G5" s="33"/>
    </row>
    <row r="6" spans="1:7">
      <c r="A6" s="34"/>
      <c r="B6" s="138"/>
      <c r="C6" s="138"/>
      <c r="D6" s="138"/>
      <c r="E6" s="138"/>
      <c r="F6" s="138"/>
      <c r="G6" s="35"/>
    </row>
    <row r="7" spans="1:7">
      <c r="A7" s="34"/>
      <c r="B7" s="138"/>
      <c r="C7" s="138"/>
      <c r="D7" s="138"/>
      <c r="E7" s="138"/>
      <c r="F7" s="138"/>
      <c r="G7" s="35"/>
    </row>
    <row r="8" spans="1:7">
      <c r="A8" s="34"/>
      <c r="B8" s="36"/>
      <c r="C8" s="36"/>
      <c r="D8" s="36"/>
      <c r="E8" s="36"/>
      <c r="F8" s="36"/>
      <c r="G8" s="35"/>
    </row>
    <row r="9" spans="1:7">
      <c r="A9" s="144" t="s">
        <v>224</v>
      </c>
      <c r="B9" s="145"/>
      <c r="C9" s="145"/>
      <c r="D9" s="145"/>
      <c r="E9" s="145"/>
      <c r="F9" s="145"/>
      <c r="G9" s="146"/>
    </row>
    <row r="10" spans="1:7" s="7" customFormat="1">
      <c r="A10" s="37"/>
      <c r="B10" s="142" t="s">
        <v>41</v>
      </c>
      <c r="C10" s="142"/>
      <c r="D10" s="142" t="s">
        <v>42</v>
      </c>
      <c r="E10" s="142"/>
      <c r="F10" s="37" t="s">
        <v>38</v>
      </c>
      <c r="G10" s="37" t="s">
        <v>43</v>
      </c>
    </row>
    <row r="11" spans="1:7">
      <c r="A11" s="38" t="s">
        <v>44</v>
      </c>
      <c r="B11" s="143" t="s">
        <v>45</v>
      </c>
      <c r="C11" s="143"/>
      <c r="D11" s="147" t="s">
        <v>46</v>
      </c>
      <c r="E11" s="147"/>
      <c r="F11" s="34" t="s">
        <v>79</v>
      </c>
      <c r="G11" s="35"/>
    </row>
    <row r="12" spans="1:7">
      <c r="A12" s="38" t="s">
        <v>47</v>
      </c>
      <c r="B12" s="147" t="s">
        <v>48</v>
      </c>
      <c r="C12" s="147"/>
      <c r="D12" s="147" t="s">
        <v>80</v>
      </c>
      <c r="E12" s="147"/>
      <c r="F12" s="34" t="s">
        <v>79</v>
      </c>
      <c r="G12" s="35"/>
    </row>
    <row r="13" spans="1:7">
      <c r="A13" s="38" t="s">
        <v>49</v>
      </c>
      <c r="B13" s="147" t="s">
        <v>48</v>
      </c>
      <c r="C13" s="147"/>
      <c r="D13" s="147" t="s">
        <v>80</v>
      </c>
      <c r="E13" s="147"/>
      <c r="F13" s="34"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G1" sqref="G1"/>
    </sheetView>
  </sheetViews>
  <sheetFormatPr baseColWidth="10" defaultColWidth="10.875" defaultRowHeight="14.25"/>
  <cols>
    <col min="1" max="1" width="55.25" customWidth="1"/>
    <col min="5" max="5" width="20.125" customWidth="1"/>
    <col min="6" max="6" width="34.75" customWidth="1"/>
  </cols>
  <sheetData>
    <row r="1" spans="1:6" ht="52.5" customHeight="1">
      <c r="A1" s="28" t="s">
        <v>50</v>
      </c>
      <c r="E1" s="8" t="s">
        <v>51</v>
      </c>
      <c r="F1" s="8" t="s">
        <v>52</v>
      </c>
    </row>
    <row r="2" spans="1:6" ht="25.5" customHeight="1">
      <c r="A2" s="27" t="s">
        <v>53</v>
      </c>
      <c r="E2" s="9">
        <v>0</v>
      </c>
      <c r="F2" s="10" t="s">
        <v>54</v>
      </c>
    </row>
    <row r="3" spans="1:6" ht="45" customHeight="1">
      <c r="A3" s="27" t="s">
        <v>55</v>
      </c>
      <c r="E3" s="9">
        <v>1</v>
      </c>
      <c r="F3" s="10" t="s">
        <v>56</v>
      </c>
    </row>
    <row r="4" spans="1:6" ht="45" customHeight="1">
      <c r="A4" s="27" t="s">
        <v>57</v>
      </c>
      <c r="E4" s="9">
        <v>2</v>
      </c>
      <c r="F4" s="10" t="s">
        <v>58</v>
      </c>
    </row>
    <row r="5" spans="1:6" ht="45" customHeight="1">
      <c r="A5" s="27" t="s">
        <v>59</v>
      </c>
      <c r="E5" s="9">
        <v>3</v>
      </c>
      <c r="F5" s="10" t="s">
        <v>60</v>
      </c>
    </row>
    <row r="6" spans="1:6" ht="45" customHeight="1">
      <c r="A6" s="27" t="s">
        <v>61</v>
      </c>
      <c r="E6" s="9">
        <v>4</v>
      </c>
      <c r="F6" s="10" t="s">
        <v>62</v>
      </c>
    </row>
    <row r="7" spans="1:6" ht="45" customHeight="1">
      <c r="A7" s="27" t="s">
        <v>63</v>
      </c>
      <c r="E7" s="9">
        <v>5</v>
      </c>
      <c r="F7" s="10" t="s">
        <v>64</v>
      </c>
    </row>
    <row r="8" spans="1:6" ht="45" customHeight="1">
      <c r="A8" s="27" t="s">
        <v>65</v>
      </c>
    </row>
    <row r="9" spans="1:6" ht="45" customHeight="1">
      <c r="A9" s="27" t="s">
        <v>66</v>
      </c>
    </row>
    <row r="10" spans="1:6" ht="45" customHeight="1">
      <c r="A10" s="27" t="s">
        <v>67</v>
      </c>
    </row>
    <row r="11" spans="1:6" ht="45" customHeight="1">
      <c r="A11" s="27" t="s">
        <v>68</v>
      </c>
    </row>
    <row r="12" spans="1:6" ht="45" customHeight="1">
      <c r="A12" s="27" t="s">
        <v>69</v>
      </c>
    </row>
    <row r="13" spans="1:6" ht="45" customHeight="1">
      <c r="A13" s="27" t="s">
        <v>70</v>
      </c>
    </row>
    <row r="14" spans="1:6" ht="45" customHeight="1">
      <c r="A14" s="27" t="s">
        <v>71</v>
      </c>
    </row>
    <row r="15" spans="1:6" ht="45" customHeight="1">
      <c r="A15" s="27" t="s">
        <v>72</v>
      </c>
    </row>
    <row r="16" spans="1:6" ht="45" customHeight="1">
      <c r="A16" s="27" t="s">
        <v>73</v>
      </c>
    </row>
    <row r="17" spans="1:1" ht="45" customHeight="1">
      <c r="A17" s="27" t="s">
        <v>74</v>
      </c>
    </row>
    <row r="18" spans="1:1" ht="45" customHeight="1">
      <c r="A18" s="27" t="s">
        <v>75</v>
      </c>
    </row>
    <row r="19" spans="1:1" ht="45" customHeight="1">
      <c r="A19" s="27" t="s">
        <v>76</v>
      </c>
    </row>
    <row r="20" spans="1:1" ht="45" customHeight="1">
      <c r="A20" s="27" t="s">
        <v>77</v>
      </c>
    </row>
    <row r="21" spans="1:1" ht="45" customHeight="1">
      <c r="A21" s="27"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Alexander Parga</cp:lastModifiedBy>
  <dcterms:created xsi:type="dcterms:W3CDTF">2024-07-04T17:50:33Z</dcterms:created>
  <dcterms:modified xsi:type="dcterms:W3CDTF">2025-04-24T19:40:59Z</dcterms:modified>
</cp:coreProperties>
</file>