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cer\OneDrive\Escritorio\JESUS TORRES 2025\3CTA2025\"/>
    </mc:Choice>
  </mc:AlternateContent>
  <bookViews>
    <workbookView xWindow="0" yWindow="0" windowWidth="20490" windowHeight="5550" activeTab="3"/>
  </bookViews>
  <sheets>
    <sheet name="INSTRUCTIVO" sheetId="1" r:id="rId1"/>
    <sheet name="1. ESTRATÉGICO" sheetId="3" r:id="rId2"/>
    <sheet name="2. GESTIÓN-MIPG" sheetId="2" r:id="rId3"/>
    <sheet name="3. INVERSIÓN" sheetId="4" r:id="rId4"/>
    <sheet name="CONTROL DE CAMBIOS " sheetId="5" r:id="rId5"/>
    <sheet name="ANEXO1" sheetId="6" r:id="rId6"/>
    <sheet name="Hoja2" sheetId="8" r:id="rId7"/>
  </sheets>
  <externalReferences>
    <externalReference r:id="rId8"/>
  </externalReferences>
  <definedNames>
    <definedName name="_xlnm.Print_Area" localSheetId="1">'1. ESTRATÉGICO'!$A$1:$AD$21</definedName>
    <definedName name="_xlnm.Print_Area" localSheetId="2">'2. GESTIÓN-MIPG'!$A$1:$AB$20</definedName>
    <definedName name="_xlnm.Print_Area" localSheetId="3">'3. INVERSIÓN'!$A$1:$AW$35</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nVdYh45u/UK8/4/ziIWZqJXkClCfsu0PQk5AEFkau/g="/>
    </ext>
  </extLst>
</workbook>
</file>

<file path=xl/calcChain.xml><?xml version="1.0" encoding="utf-8"?>
<calcChain xmlns="http://schemas.openxmlformats.org/spreadsheetml/2006/main">
  <c r="AV36" i="4" l="1"/>
  <c r="AU36" i="4"/>
  <c r="AT36" i="4"/>
  <c r="AS36" i="4"/>
  <c r="AR36" i="4"/>
  <c r="AV35" i="4"/>
  <c r="AU35" i="4"/>
  <c r="AV32" i="4"/>
  <c r="AU32" i="4"/>
  <c r="AV31" i="4"/>
  <c r="AU31" i="4"/>
  <c r="AV16" i="4"/>
  <c r="AU16" i="4"/>
  <c r="AU15" i="4"/>
  <c r="AV10" i="4"/>
  <c r="AU10" i="4"/>
  <c r="T35" i="4" l="1"/>
  <c r="T31" i="4"/>
  <c r="P15" i="4" l="1"/>
  <c r="P36" i="4" s="1"/>
  <c r="Z18" i="3" l="1"/>
  <c r="Y18" i="3"/>
  <c r="X8" i="3"/>
  <c r="W8" i="3"/>
  <c r="T12" i="4" l="1"/>
  <c r="AR10" i="4"/>
  <c r="W15" i="3" l="1"/>
  <c r="X15" i="3" s="1"/>
  <c r="W16" i="3"/>
  <c r="X16" i="3" s="1"/>
  <c r="W14" i="3"/>
  <c r="X14" i="3" s="1"/>
  <c r="W10" i="3"/>
  <c r="X11" i="3"/>
  <c r="W12" i="3"/>
  <c r="X12" i="3" s="1"/>
  <c r="Z8" i="3"/>
  <c r="Y8" i="3" l="1"/>
  <c r="X10" i="3"/>
  <c r="T16" i="4"/>
  <c r="T17" i="4"/>
  <c r="T18" i="4"/>
  <c r="T19" i="4"/>
  <c r="T20" i="4"/>
  <c r="T21" i="4"/>
  <c r="T22" i="4"/>
  <c r="T23" i="4"/>
  <c r="T24" i="4"/>
  <c r="T25" i="4"/>
  <c r="T26" i="4"/>
  <c r="T27" i="4"/>
  <c r="T28" i="4"/>
  <c r="T29" i="4"/>
  <c r="T30" i="4"/>
  <c r="T32" i="4"/>
  <c r="T33" i="4"/>
  <c r="T34" i="4"/>
  <c r="T11" i="4"/>
  <c r="T13" i="4"/>
  <c r="T14" i="4"/>
  <c r="T10" i="4"/>
  <c r="Z14" i="3" l="1"/>
</calcChain>
</file>

<file path=xl/comments1.xml><?xml version="1.0" encoding="utf-8"?>
<comments xmlns="http://schemas.openxmlformats.org/spreadsheetml/2006/main">
  <authors>
    <author/>
  </authors>
  <commentList>
    <comment ref="A48" authorId="0" shapeId="0">
      <text>
        <r>
          <rPr>
            <sz val="11"/>
            <color theme="1"/>
            <rFont val="Aptos Narrow"/>
            <scheme val="minor"/>
          </rPr>
          <t>======
ID#AAABUm2F-R8
USUARIO    (2024-08-30 16:13:57)
Hitos intermedios que evidencian el avance en la generacion de un producto en el tiempo
PRODUCTO TANGIBLE DE LA ACTIVIDAD</t>
        </r>
      </text>
    </comment>
  </commentList>
  <extLst>
    <ext xmlns:r="http://schemas.openxmlformats.org/officeDocument/2006/relationships" uri="GoogleSheetsCustomDataVersion2">
      <go:sheetsCustomData xmlns:go="http://customooxmlschemas.google.com/" r:id="rId1" roundtripDataSignature="AMtx7miYcw8aHGGF346Cmw1X6sZ6orLjDw=="/>
    </ext>
  </extLst>
</comments>
</file>

<file path=xl/comments2.xml><?xml version="1.0" encoding="utf-8"?>
<comments xmlns="http://schemas.openxmlformats.org/spreadsheetml/2006/main">
  <authors>
    <author/>
    <author>CONTROLLER 2</author>
  </authors>
  <commentList>
    <comment ref="M7" authorId="0" shapeId="0">
      <text>
        <r>
          <rPr>
            <sz val="11"/>
            <color theme="1"/>
            <rFont val="Aptos Narrow"/>
            <scheme val="minor"/>
          </rPr>
          <t>======
ID#AAABUm2F-R0
USUARIO    (2024-08-30 16:13:57)
1. BIEN
2. SERVICIO</t>
        </r>
      </text>
    </comment>
    <comment ref="G8" authorId="1" shapeId="0">
      <text>
        <r>
          <rPr>
            <b/>
            <sz val="9"/>
            <color indexed="81"/>
            <rFont val="Tahoma"/>
            <family val="2"/>
          </rPr>
          <t>CONTROLLER 2:</t>
        </r>
        <r>
          <rPr>
            <sz val="9"/>
            <color indexed="81"/>
            <rFont val="Tahoma"/>
            <family val="2"/>
          </rPr>
          <t xml:space="preserve">
codificacion de pd
ciudad conectada
pilar-eje -programa
0400201</t>
        </r>
      </text>
    </comment>
    <comment ref="N8" authorId="1" shapeId="0">
      <text>
        <r>
          <rPr>
            <b/>
            <sz val="9"/>
            <color indexed="81"/>
            <rFont val="Tahoma"/>
            <family val="2"/>
          </rPr>
          <t>CONTROLLER 2:</t>
        </r>
        <r>
          <rPr>
            <sz val="9"/>
            <color indexed="81"/>
            <rFont val="Tahoma"/>
            <family val="2"/>
          </rPr>
          <t xml:space="preserve">
verificar de donde se saco
mga
catalogo de productos</t>
        </r>
      </text>
    </comment>
    <comment ref="O8" authorId="0" shapeId="0">
      <text>
        <r>
          <rPr>
            <sz val="11"/>
            <color theme="1"/>
            <rFont val="Aptos Narrow"/>
            <scheme val="minor"/>
          </rPr>
          <t>======
ID#AAABUm2F-Rs
CONTROLLER 2    (2024-08-30 16:13:57)
METAS COMPARTIDA CON INFRAESTRUCTURA</t>
        </r>
      </text>
    </comment>
  </commentList>
  <extLst>
    <ext xmlns:r="http://schemas.openxmlformats.org/officeDocument/2006/relationships" uri="GoogleSheetsCustomDataVersion2">
      <go:sheetsCustomData xmlns:go="http://customooxmlschemas.google.com/" r:id="rId1" roundtripDataSignature="AMtx7mhV4FyDnDtpMUsR9TOfIw2RDb3+2A=="/>
    </ext>
  </extLst>
</comments>
</file>

<file path=xl/comments3.xml><?xml version="1.0" encoding="utf-8"?>
<comments xmlns="http://schemas.openxmlformats.org/spreadsheetml/2006/main">
  <authors>
    <author/>
    <author>CONTROLLER 2</author>
    <author>tc={A620A7D0-4303-46EE-9D1E-006047F106BC}</author>
    <author>tc={81DB216D-AD00-414B-9FF1-F40148571EF0}</author>
    <author>tc={7ADC7FE5-4DC0-45A1-A060-CB5CB1265994}</author>
  </authors>
  <commentList>
    <comment ref="N9" authorId="0" shapeId="0">
      <text>
        <r>
          <rPr>
            <sz val="11"/>
            <color theme="1"/>
            <rFont val="Aptos Narrow"/>
            <scheme val="minor"/>
          </rPr>
          <t>======
ID#AAABUm2F-Rw
USUARIO    (2024-08-30 16:13:57)
Hitos intermedios que evidencian el avance en la generacion de un producto en el tiempo
PRODUCTO TANGIBLE DE LA ACTIVIDAD</t>
        </r>
      </text>
    </comment>
    <comment ref="AF9" authorId="0" shapeId="0">
      <text>
        <r>
          <rPr>
            <sz val="11"/>
            <color theme="1"/>
            <rFont val="Aptos Narrow"/>
            <scheme val="minor"/>
          </rPr>
          <t>======
ID#AAABUm2F-Ro
JOHANA VIELLAR    (2024-08-30 16:13:57)
VER ANEXO 1</t>
        </r>
      </text>
    </comment>
    <comment ref="AG9" authorId="0" shapeId="0">
      <text>
        <r>
          <rPr>
            <sz val="11"/>
            <color theme="1"/>
            <rFont val="Aptos Narrow"/>
            <scheme val="minor"/>
          </rPr>
          <t>======
ID#AAABUm2F-R4
JOHANA VIELLAR    (2024-08-30 16:13:57)
VER ANEXO 1</t>
        </r>
      </text>
    </comment>
    <comment ref="H10" authorId="1" shapeId="0">
      <text>
        <r>
          <rPr>
            <b/>
            <sz val="9"/>
            <color indexed="81"/>
            <rFont val="Tahoma"/>
            <family val="2"/>
          </rPr>
          <t>CONTROLLER 2:</t>
        </r>
        <r>
          <rPr>
            <sz val="9"/>
            <color indexed="81"/>
            <rFont val="Tahoma"/>
            <family val="2"/>
          </rPr>
          <t xml:space="preserve">
SE CORRIGE DESDE LA MGA
</t>
        </r>
      </text>
    </comment>
    <comment ref="L10" authorId="1" shapeId="0">
      <text>
        <r>
          <rPr>
            <b/>
            <sz val="9"/>
            <color indexed="81"/>
            <rFont val="Tahoma"/>
            <family val="2"/>
          </rPr>
          <t>CONTROLLER 2:</t>
        </r>
        <r>
          <rPr>
            <sz val="9"/>
            <color indexed="81"/>
            <rFont val="Tahoma"/>
            <family val="2"/>
          </rPr>
          <t xml:space="preserve">
SUBDIVIDIR 4 LINEAS QUE ESTAN EN LA MGA
</t>
        </r>
      </text>
    </comment>
    <comment ref="AL10" authorId="1" shapeId="0">
      <text>
        <r>
          <rPr>
            <b/>
            <sz val="9"/>
            <color indexed="81"/>
            <rFont val="Tahoma"/>
            <family val="2"/>
          </rPr>
          <t>CONTROLLER 2:</t>
        </r>
        <r>
          <rPr>
            <sz val="9"/>
            <color indexed="81"/>
            <rFont val="Tahoma"/>
            <family val="2"/>
          </rPr>
          <t xml:space="preserve">
AVERIGUAR CUANTO SE GASTO PARA CUMPLIR ESE 0,8 KM DE ESPOLONES
</t>
        </r>
      </text>
    </comment>
    <comment ref="AK16" authorId="0" shapeId="0">
      <text>
        <r>
          <rPr>
            <sz val="11"/>
            <color theme="1"/>
            <rFont val="Aptos Narrow"/>
            <scheme val="minor"/>
          </rPr>
          <t>======
ID#AAABUm2F-SM
JOHANA VIELLAR    (2024-08-30 16:13:57)
VER ANEXO 1</t>
        </r>
      </text>
    </comment>
    <comment ref="AP16" authorId="0" shapeId="0">
      <text>
        <r>
          <rPr>
            <sz val="11"/>
            <color theme="1"/>
            <rFont val="Aptos Narrow"/>
            <scheme val="minor"/>
          </rPr>
          <t>======
ID#AAABUm2F-SA
JOHANA VIELLAR    (2024-08-30 16:13:57)
VER ANEXO 1</t>
        </r>
      </text>
    </comment>
    <comment ref="P17" authorId="2" shapeId="0">
      <text>
        <r>
          <rPr>
            <sz val="11"/>
            <color theme="1"/>
            <rFont val="Aptos Narrow"/>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PASACABALLOS CALLE DEL CAMPO</t>
        </r>
      </text>
    </comment>
    <comment ref="P22" authorId="3" shapeId="0">
      <text>
        <r>
          <rPr>
            <sz val="11"/>
            <color theme="1"/>
            <rFont val="Aptos Narrow"/>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PASACABALLOS CALLE DEL CAMPO</t>
        </r>
      </text>
    </comment>
    <comment ref="AE32" authorId="4" shapeId="0">
      <text>
        <r>
          <rPr>
            <sz val="11"/>
            <color theme="1"/>
            <rFont val="Aptos Narrow"/>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CONVENIOS U DE C LAGUITO Y CANALES CON ACCIONES POPULARES</t>
        </r>
      </text>
    </comment>
  </commentList>
  <extLst>
    <ext xmlns:r="http://schemas.openxmlformats.org/officeDocument/2006/relationships" uri="GoogleSheetsCustomDataVersion2">
      <go:sheetsCustomData xmlns:go="http://customooxmlschemas.google.com/" r:id="rId1" roundtripDataSignature="AMtx7mizz58cddPlsP9PQVVhDprarDpJhg=="/>
    </ext>
  </extLst>
</comments>
</file>

<file path=xl/sharedStrings.xml><?xml version="1.0" encoding="utf-8"?>
<sst xmlns="http://schemas.openxmlformats.org/spreadsheetml/2006/main" count="857" uniqueCount="463">
  <si>
    <t>INSTRUCTIVO PARA EL DILIGENCIAMIENTO DEL PLAN DE ACCIÓN INSTITUCIONAL VIGENCIA 2024</t>
  </si>
  <si>
    <t>PLANTEAMIENTO ESTRATÉGICO PLAN DE ACCIÓN INSTITUCIONAL (Hoja 1)</t>
  </si>
  <si>
    <t>OBJETIVO DE DESARROLLO SOSTENIBLE</t>
  </si>
  <si>
    <t xml:space="preserve">Ingrese en esta casilla el ODS con el que se articula el programa de su competencia según el Acuerdo 139 que adopta el Plan de Desarrollo Distrital 2024-2027 'Cartagena, Ciudad de Derechos'. </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</si>
  <si>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</si>
  <si>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</si>
  <si>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</si>
  <si>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</si>
  <si>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</si>
  <si>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</si>
  <si>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</si>
  <si>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</si>
  <si>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</si>
  <si>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</si>
  <si>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</si>
  <si>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</si>
  <si>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</si>
  <si>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</si>
  <si>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</si>
  <si>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</si>
  <si>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</si>
  <si>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</si>
  <si>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</si>
  <si>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</si>
  <si>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</si>
  <si>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</si>
  <si>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</si>
  <si>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</si>
  <si>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</si>
  <si>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</si>
  <si>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</si>
  <si>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</si>
  <si>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</si>
  <si>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</si>
  <si>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</si>
  <si>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</si>
  <si>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</si>
  <si>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</si>
  <si>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</si>
  <si>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</si>
  <si>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</si>
  <si>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</si>
  <si>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</si>
  <si>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</si>
  <si>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</si>
  <si>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</si>
  <si>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</si>
  <si>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</si>
  <si>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</si>
  <si>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</si>
  <si>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</si>
  <si>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</si>
  <si>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</si>
  <si>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</si>
  <si>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</si>
  <si>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</si>
  <si>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</si>
  <si>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</si>
  <si>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</si>
  <si>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</si>
  <si>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</si>
  <si>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</si>
  <si>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</si>
  <si>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</si>
  <si>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</si>
  <si>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</si>
  <si>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</si>
  <si>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</si>
  <si>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</si>
  <si>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</si>
  <si>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</si>
  <si>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</si>
  <si>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</si>
  <si>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</si>
  <si>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</si>
  <si>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</si>
  <si>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</si>
  <si>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</si>
  <si>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</si>
  <si>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</si>
  <si>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</si>
  <si>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</si>
  <si>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</si>
  <si>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</si>
  <si>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</si>
  <si>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</si>
  <si>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</si>
  <si>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</si>
  <si>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</si>
  <si>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</si>
  <si>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</si>
  <si>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</si>
  <si>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</si>
  <si>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</si>
  <si>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</si>
  <si>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</si>
  <si>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</si>
  <si>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</si>
  <si>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</si>
  <si>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</si>
  <si>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</si>
  <si>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</si>
  <si>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</si>
  <si>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</si>
  <si>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</si>
  <si>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</si>
  <si>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</si>
  <si>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</si>
  <si>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</si>
  <si>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</si>
  <si>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</si>
  <si>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</si>
  <si>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</si>
  <si>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</si>
  <si>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</si>
  <si>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</si>
  <si>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</si>
  <si>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</si>
  <si>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</si>
  <si>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</si>
  <si>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</si>
  <si>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</si>
  <si>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</si>
  <si>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</si>
  <si>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</si>
  <si>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</si>
  <si>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</si>
  <si>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</si>
  <si>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</si>
  <si>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</si>
  <si>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</si>
  <si>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</si>
  <si>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2 de 3</t>
  </si>
  <si>
    <t xml:space="preserve">DEPENDENCIA : </t>
  </si>
  <si>
    <t>DEPARTAMENTO ADMINISTRATIVO DE VALORIZACIÓN DISTRITAL</t>
  </si>
  <si>
    <t>GESTIÓN ADMINISTRATIVA - MIPG</t>
  </si>
  <si>
    <t>ADMINISTRACIÓN DE RIESGOS</t>
  </si>
  <si>
    <t>DIMENSIÓN (ES) DE MIPG</t>
  </si>
  <si>
    <t xml:space="preserve"> POLÍTICA DE GESTIÓN Y DESEMPEÑO INSTITUCIONAL</t>
  </si>
  <si>
    <t>PROCESO ASOCIADO</t>
  </si>
  <si>
    <t>GRUPO DE VALOR</t>
  </si>
  <si>
    <t>Incrementar al 100% el porcentaje de avance del proyecto de construcción de protección costera de la ciudad</t>
  </si>
  <si>
    <t>Gestión de Proyectos de obras Públicas</t>
  </si>
  <si>
    <t>Valorizacion</t>
  </si>
  <si>
    <t>Número de kilómetros construidos de protección costera</t>
  </si>
  <si>
    <t>Implementar obras que ayuden a mitigar la erosión costera causada por el aumento del nivel del mar, derivado del cambio climático, con el fin de proteger la línea de costa y sus alrededores.</t>
  </si>
  <si>
    <t>Efectividad</t>
  </si>
  <si>
    <t>Poblacion</t>
  </si>
  <si>
    <t>2. Plan Anual de Adquisiciones</t>
  </si>
  <si>
    <t>Incrementar a 60% el porcentaje de vías del Distrito diseñadas e intervenidas por la Secretaría de Infraestructura</t>
  </si>
  <si>
    <t>Mejorar la movilidad urbana en puntos críticos y zonas rurales, así como revitalizar espacios públicos y áreas peatonales mediante la construcción de infraestructuras adecuadas, por la contribución de valorización.</t>
  </si>
  <si>
    <t>ENTIDADES</t>
  </si>
  <si>
    <t>Numero de metros cuadrados de andenes construidos</t>
  </si>
  <si>
    <t>SERVIDORES</t>
  </si>
  <si>
    <t>Proteger el 100% de las áreas de 
rondas hídricas</t>
  </si>
  <si>
    <t>Numero de Kilómetros de diseños de ingeniería de detalle de canales realizados</t>
  </si>
  <si>
    <t>Mejorar la capacidad hidráulica de los canales pluviales de la ciudad, buscando minimizar las inundaciones causadas por la temporada lluviosa y el cambio climático, así como realizar las actividades de limpieza y/o rectificación de los canales pluviales para la mitigación de inundaciones.</t>
  </si>
  <si>
    <t>Proteger el 100% de las áreas de rondas hídricas</t>
  </si>
  <si>
    <t>Numero de Kilometros de canales pluviales construidos.</t>
  </si>
  <si>
    <t>Medir los km de diseños de ingenieria de detalles, para mejorar la capacidad hidráulica de los canales pluviales de la ciudad, buscando minimizar las inundaciones causadas por la temporada lluviosa y el cambio climático, así como realizar las actividades de limpieza y/o rectificación de los canales pluviales para la mitigación de inundaciones.</t>
  </si>
  <si>
    <t>Funcionamiento</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</si>
  <si>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</si>
  <si>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</si>
  <si>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</si>
  <si>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</si>
  <si>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</si>
  <si>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</si>
  <si>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</si>
  <si>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</si>
  <si>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</si>
  <si>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</si>
  <si>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</si>
  <si>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11, Ciudades y comunidades sostenibles</t>
  </si>
  <si>
    <t>Km</t>
  </si>
  <si>
    <t>6,6 kilómetros construidos de protección costera a corte 2023</t>
  </si>
  <si>
    <t>Construir siete (7) kilómetros de protección costera para llegar a los 13,2 kilómetros</t>
  </si>
  <si>
    <t xml:space="preserve">Bien </t>
  </si>
  <si>
    <t>Espolones construidos (Producto principal del proyecto)</t>
  </si>
  <si>
    <t>1 Km</t>
  </si>
  <si>
    <t>11. Ciudades y comunidades sostenibles</t>
  </si>
  <si>
    <t>Número de kilómetros de construidos de vías urbanas</t>
  </si>
  <si>
    <t>4.8 kilómetros construidos en la ciudad históricamente</t>
  </si>
  <si>
    <t>Construir dos (2) kilómetros de vías urbanas</t>
  </si>
  <si>
    <t>Kilometros de vias urbanas Construidos</t>
  </si>
  <si>
    <t>Número de kilómetros de construcción de vías rurales</t>
  </si>
  <si>
    <t>41 kilómetros de construcción de vías rurales por contribución de valorización en la ciudad históricamente</t>
  </si>
  <si>
    <t>Construir diez (10) kilómetros de vías rurales</t>
  </si>
  <si>
    <t>Kilometros de vias rurales Construidos</t>
  </si>
  <si>
    <t>2,5 Km</t>
  </si>
  <si>
    <t>Número de metros cuadrados de andenes construidos</t>
  </si>
  <si>
    <t>M2</t>
  </si>
  <si>
    <t>6.890 metros cuadrados de andenes construidos por contribución de valorización en la ciudad históricamente</t>
  </si>
  <si>
    <t>Construir diez mil (10.000) metros cuadrados de andenes y/o áreas peatonales</t>
  </si>
  <si>
    <t>metros cuadrados de andenes y/o areas peatonales construidos</t>
  </si>
  <si>
    <t>El objetivo del programa es mejorar la capacidad hidráulica de los canales pluviales de la ciudad, buscando minimizar las inundaciones causadas por la temporada lluviosa y el cambio climático, así como realizar las actividades de limpieza y/o rectificación de los canales pluviales para la mitigación de inundaciones.</t>
  </si>
  <si>
    <t>Kilómetros diseñados de canales</t>
  </si>
  <si>
    <t>34,1 kilómetros de canales diseñados a corte 2023</t>
  </si>
  <si>
    <t>Diseñar diez (10) kilómetros de canales</t>
  </si>
  <si>
    <t>Kilometros de Canales Diseñados.</t>
  </si>
  <si>
    <t>Kilómetros canales construidos</t>
  </si>
  <si>
    <t>7,5 kilómetros de canales construidos a corte 2023</t>
  </si>
  <si>
    <t>Construir un (1) kilómetro de canales</t>
  </si>
  <si>
    <t>Kilometros de Canales Construidos.</t>
  </si>
  <si>
    <t>0,3 Km</t>
  </si>
  <si>
    <t>Metros cúbicos limpieza y/o rectificación de canales.</t>
  </si>
  <si>
    <t>m3</t>
  </si>
  <si>
    <t>ND</t>
  </si>
  <si>
    <t>Retirar cien mil (100.000) m3 de material de limpieza en el cuatrienio.</t>
  </si>
  <si>
    <t>M3 Retiro de material</t>
  </si>
  <si>
    <t xml:space="preserve">100,000
 M3 </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</si>
  <si>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</si>
  <si>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</si>
  <si>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</si>
  <si>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</si>
  <si>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</si>
  <si>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</si>
  <si>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</si>
  <si>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</si>
  <si>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</si>
  <si>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</si>
  <si>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</si>
  <si>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</si>
  <si>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</si>
  <si>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</si>
  <si>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Construcción DE PROTECCIÓN COSTERA EN EL DISTRITO DE Cartagena de Indias</t>
  </si>
  <si>
    <t>dic</t>
  </si>
  <si>
    <t>Si</t>
  </si>
  <si>
    <t>Licitación pública</t>
  </si>
  <si>
    <t xml:space="preserve">Recursos propios </t>
  </si>
  <si>
    <t>INGRESOS CORRIENTES DE LIBRE DESTINACIÓN</t>
  </si>
  <si>
    <t>EQUIDAD DE LA MUJER</t>
  </si>
  <si>
    <t>Selección abreviada menor cuantía</t>
  </si>
  <si>
    <t>Estudios ,DISEÑOS, CONSTRUCCION, MEJORAMIENTO Y REHABILITACION DE VÍAS POR CONTRIBUCION DE VALORIZACIÓN PARA
EL TRANSPORTE Y LA MOVILIDAD EN EL DISTRITO DE Cartagena de Indias</t>
  </si>
  <si>
    <t>Vía terciaria mejorada</t>
  </si>
  <si>
    <t>PRIMERA INFANCIA, INFANCIA Y ADOLESCENCIA</t>
  </si>
  <si>
    <t>Andén de la red urbana mejorado</t>
  </si>
  <si>
    <t>GRUPOS ÉTNICOS</t>
  </si>
  <si>
    <t>DISEÑO Y RECUPERACIÓN DEL SISTEMA DE DRENAJES Y CANALES PLUVIALES DEL DISTRITO DE CARTAGENA DE INDIAS</t>
  </si>
  <si>
    <t>Estudios y diseños de 10 Km de canales pluviales, para recuperar las secciones transversales.</t>
  </si>
  <si>
    <t>Estudios y diseños de 10 Km de canales para el control de inundaciones.</t>
  </si>
  <si>
    <t>ESTUDIOS Y DISEÑOS</t>
  </si>
  <si>
    <t>INGRESOS CORIENTES DE LIBRE DESTINACIÓN</t>
  </si>
  <si>
    <t>2.3.3205.0900.2024130010058</t>
  </si>
  <si>
    <t>Construir 0,5 KM de canales pluviales.</t>
  </si>
  <si>
    <t>Obras para la prevención y control de inundaciones (Producto principal del proyecto)</t>
  </si>
  <si>
    <t>Construcción de canales para la mitigación y control de inundaciones.</t>
  </si>
  <si>
    <t>CONSTRUCCION DE CANALES PLUVIALES</t>
  </si>
  <si>
    <t>Mínima cuantía</t>
  </si>
  <si>
    <t>Retiro de 100.000 Metros cúbicos de sedimentos, para mejorar la capacidad hidráulica de los canales.</t>
  </si>
  <si>
    <t>Servicio de dragado</t>
  </si>
  <si>
    <t>Limpieza y mantenimiento de canales pluviales.</t>
  </si>
  <si>
    <t>EXTRACCION DE SEDIMENTOS</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</si>
  <si>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</si>
  <si>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</si>
  <si>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</si>
  <si>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</si>
  <si>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</si>
  <si>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</si>
  <si>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</si>
  <si>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</si>
  <si>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</si>
  <si>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</si>
  <si>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</si>
  <si>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</si>
  <si>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</si>
  <si>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</si>
  <si>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</si>
  <si>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</si>
  <si>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</si>
  <si>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</si>
  <si>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</si>
  <si>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</si>
  <si>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</si>
  <si>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</si>
  <si>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</si>
  <si>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</si>
  <si>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</si>
  <si>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</si>
  <si>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</si>
  <si>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</si>
  <si>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</si>
  <si>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</si>
  <si>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</si>
  <si>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</si>
  <si>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</si>
  <si>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</si>
  <si>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</si>
  <si>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</si>
  <si>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</si>
  <si>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</si>
  <si>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</si>
  <si>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</si>
  <si>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</si>
  <si>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</si>
  <si>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</si>
  <si>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</si>
  <si>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AVANCE 
Mes1</t>
  </si>
  <si>
    <t>AVANCE 
Mes2</t>
  </si>
  <si>
    <t>AVANCE 
Mes3</t>
  </si>
  <si>
    <t>AVANCE 
Mes4</t>
  </si>
  <si>
    <t>AVANCE 
Mes5</t>
  </si>
  <si>
    <t>AVANCE 
Mes6</t>
  </si>
  <si>
    <t>AVANCE 
Mes7</t>
  </si>
  <si>
    <t>AVANCE 
Mes8</t>
  </si>
  <si>
    <t>AVANCE 
Mes9</t>
  </si>
  <si>
    <t>AVANCE 
Mes10</t>
  </si>
  <si>
    <t>AVANCE 
Mes11</t>
  </si>
  <si>
    <t>AVANCE 
Mes12</t>
  </si>
  <si>
    <t>PROMEDIO</t>
  </si>
  <si>
    <t>REPORTE (ENLACE DE SECOP)</t>
  </si>
  <si>
    <t>Direccionamiento estratégico. Evaluación de resultados, Talento Humano, Gestión con valores para resultados, Evaluación de resultados</t>
  </si>
  <si>
    <t>1. Planeación Institucional, 2. Gestión presupuestal y eficiencia del gasto público, 3. Compras y contratación pública, 4. Fortalecimiento organizacional y simplificación de procesos, 5. Seguimiento y evaluación del desempeño Institucional, 6.Talento Humano</t>
  </si>
  <si>
    <t>Numero de kilómetros de vías urbanas construidas</t>
  </si>
  <si>
    <t>Numero de kilómetros de construcción de vías rurales</t>
  </si>
  <si>
    <t>Evaluación de resultados, Talento Humano, Gestión con valores para resultados,</t>
  </si>
  <si>
    <t>1. Fortalecimiento organizacional y simplificación de procesos, 2. Seguimiento y evaluación del desempeño Institucional, 3.Talento Humano 4. Servicio al ciudadano</t>
  </si>
  <si>
    <t>No. de predios con levantamiento de medidas cautelares atendidos</t>
  </si>
  <si>
    <t>Medir el % de predios con levantamiento de medidas atendidos oportunamente cada trimestre</t>
  </si>
  <si>
    <t>Porcentaje de atención a PQR</t>
  </si>
  <si>
    <t>Medir el % de peticiones contestadas del total de peticiones radicadas cada trimestre</t>
  </si>
  <si>
    <t>% tutelas atendidas satisfactoriamente</t>
  </si>
  <si>
    <t>Medir el % ó número de tutelas resueltas satisfactoriamente cada trimestre</t>
  </si>
  <si>
    <t>% de paz y salvo expedidos</t>
  </si>
  <si>
    <t>Medir el % de Paz y salvo solicitados y atendidos oportunamente</t>
  </si>
  <si>
    <t>1. Fortalecimiento organizacional y simplificación de procesos, 2. Seguimiento y evaluación del desempeño Institucional, 3.Talento Humano</t>
  </si>
  <si>
    <t>Número de estados financieros elaborados</t>
  </si>
  <si>
    <t>Medir el Número de estados financieros elaborados oportunamente de acuerdo a criterios y requisitos establecidos en las normas vigentes expedidas por la Contaduría General de la Nación (CGN).</t>
  </si>
  <si>
    <t>Posibilidad de perdida reputacional y economica por carencia de supervisiones oportunas a las obras y/o proyectos debido a que no se cuenta con los recursos (humanos y transporte) suficientes para realizar las inspecciones de obras que se están ejecutando</t>
  </si>
  <si>
    <t>El Subdirector Técnico. Código 068, grado 51 gestionará las disponibilidades presupuestales para realizar el proceso de contratación de los vehículos y el proceso de contratación del personal de apoyo, previo análisis de los requerimientos, lo que permitirá a los Supervisores de Obras realizar las visitas de inspección necesarias,de una manera constante y oportuna. En caso que no se contraten los recursos necesarios para la supervisión de las obras, el Director de Valorización coordinará con los Supervisores un plan alterno que permita cubrir la inspección de todas las obras. Evidencias: certificado de solicitud de disponibilidad presupuestal para contratación de vehículos, certificado de solicitud de disponibilidad presupuestal para personal de apoyo, Actas de Supervisión de las Obras.</t>
  </si>
  <si>
    <t>Posibilidad de perdida reputacional y economica por la inadecuada selección de alternativa de diseño de canales pluviales debido a que no se cuenta con profesionales con conocimento y experiencia adecuada para dar solucion a la problemática presentada relacionada con los diseños de canales</t>
  </si>
  <si>
    <t>El Director del DAVD en Compañía de Subdirector Tecnico Código 068, grado 51, definen los requisitos establecidos para este tipo de contratación, el profesional de contratación, verifica que la información suministrada por el proveedor corresponda con los requisitos establecidos acorde con el tipo de contratación, a través de una lista de chequeo donde están los requisitos de la información y la revisa con la información física suministrada por el proveedor para contratar con el objetivo de atender las actividades del diseño de canales . Evidencia . Lista de chequeo y Hoja de Vida seleccionada</t>
  </si>
  <si>
    <t>Posibilidad de perdida reputacional y economica por fallas en la atención de PQRS. debido a decisiones judiciales en contra de la entidad</t>
  </si>
  <si>
    <t>1.- El profesional encargado del SIGOB de Dirección, analiza las PQRSDF del Departamento Administrativo de Valorización Distrital de acuerdo al tema y las transfiere diariamente a cada subdirección de acuerdo a su competencia .Evidencia: formato de Gesión de PQRSDF Remitida a las Subdirecciones. 2.- Cada Subdirector asigna a un abogado diariamente para que de respuesta oportuna en el tiempo establecido según el tipo dando prioridad a las solicitudes de los entes de control de acuerdo al decreto 1395 de octubre de 2023. Evidencias Formato Seguimiento a las PQRSDF mensual</t>
  </si>
  <si>
    <t>Posibilidad de perdida reputacional y economica Por el incumplimiento de la presentación de la información Contable pública a la Contaduría General de la Nación por parte de la Dirección de Contabilidad Distrital Debido al atraso en el envío de la información contable por el Departameno Administrativo de Valorización a la Dirección de Contabilidad Distrital</t>
  </si>
  <si>
    <t>1.- El Subdirector Financiero y Contador Público del DAVD, aplica el Manual de Politicas contables y operativas GHACO04-M001, realiza el proceso de depuración y conciliación de cuentas bancarias, regsitro de cuentas por pagar. Esto se evidencia en los estados financieros y conciliaciones bancarias 2.- El Subdirector Financiero y Contador Público del DAVD, aplicar el GHACO04-M002 Manual de Procesos y Procedimientos Contables NICSP, realiza el proceso de depuración y conciliación de cuentas bancarias, regsitro de cuentas por pagar. Esto se evidencia en los estados financieros y conciliaciones bancarias 3.- El Subdirector Financiero y Contador Público del DAVD, socializan en mesa de trabajo los estados financieros para la firma del Director. Esto se evidencia con un acta</t>
  </si>
  <si>
    <t xml:space="preserve">  CIUDAD CONECTADA Y SOSTENIBLE</t>
  </si>
  <si>
    <t xml:space="preserve"> Cartagena Adaptada al Clima y Resiliente a los Desastres</t>
  </si>
  <si>
    <t>PROTECCIÓN COSTERA</t>
  </si>
  <si>
    <t>040201</t>
  </si>
  <si>
    <t xml:space="preserve">OBSERACCIONES </t>
  </si>
  <si>
    <t>SI ESTA EN CERO Y POR QUE O SI SE A GASTADO PRESENTAR AVIDENCIAS</t>
  </si>
  <si>
    <t>OBSERVACIONES</t>
  </si>
  <si>
    <t>MGA</t>
  </si>
  <si>
    <t>Construir nuevas obras duras y blandas de prevención y control de erosión costera</t>
  </si>
  <si>
    <t>SECOP</t>
  </si>
  <si>
    <t>POAII</t>
  </si>
  <si>
    <t>Realizar estudios y diseños de las obras a contratar</t>
  </si>
  <si>
    <t>realizar construccion, mejoramiento, rehabilitacion de de estructuras duras y
blandas de proteccion costera</t>
  </si>
  <si>
    <t>realizar el apoyo a la supervision de las obras contratadas</t>
  </si>
  <si>
    <t>estudios y diseños</t>
  </si>
  <si>
    <t>estructuracion de los procesos contractuales y/o licitaciones</t>
  </si>
  <si>
    <t>construccion, mejoramiento, rehabilitacion de de estructuras duras y blandas de proteccion costera</t>
  </si>
  <si>
    <t>incumplimiento por parte de el
contratista</t>
  </si>
  <si>
    <t>realizar interventoria de los proyectos
contratados</t>
  </si>
  <si>
    <t>Contratacion de apoyo a la supervision de las obras</t>
  </si>
  <si>
    <t>Contratos de interventorias para los proyectos  aejecutar</t>
  </si>
  <si>
    <t>040102</t>
  </si>
  <si>
    <t xml:space="preserve"> PROGRAMA: SOLUCIONES VIALES PARA LA COMPETITIVIDAD A TRAVÉS DE CONTRIBUCIÓN POR VALORIZACIÓN</t>
  </si>
  <si>
    <t>Localidad historica y del caribe norte</t>
  </si>
  <si>
    <t>-</t>
  </si>
  <si>
    <t>PROGRAMA: RECUPERACIÓN DEL SISTEMA DE CANALES Y DRENAJES PLUVIALES</t>
  </si>
  <si>
    <t>040301</t>
  </si>
  <si>
    <t>realizar la estructuracion de los procesos contractuales y/o licitaciones para el desarrollo de las obras</t>
  </si>
  <si>
    <t xml:space="preserve"> PROTECCIÓN 
COSTERA</t>
  </si>
  <si>
    <t>Vía urbana mejorada (Producto principal
del proyecto)</t>
  </si>
  <si>
    <t>Mejorar las vías 
del distrito de Cartagena de indias</t>
  </si>
  <si>
    <r>
      <rPr>
        <sz val="11"/>
        <color rgb="FF000000"/>
        <rFont val="Arial  "/>
      </rPr>
      <t>kilómetros construidos de protección costera</t>
    </r>
  </si>
  <si>
    <t>Realizar interventoria de los proyectos
contratados</t>
  </si>
  <si>
    <t>Realizar la estructuracion de los procesos
contractuales y/o licitaciones para el desarrollo de
las obras</t>
  </si>
  <si>
    <t>Realizar el apoyo a la supervision de las
obras contratadas</t>
  </si>
  <si>
    <t>Realizar construccion, mejoramiento,
rehabilitacion de vias tercierias existentes  del
distrito de cartagena.</t>
  </si>
  <si>
    <t>Realizar construccion, mejoramiento,
rehabilitacion de andenes en la mallavial existente del distrito de cartagena.</t>
  </si>
  <si>
    <t>Realizar construccion, mejoramiento,
rehabilitacion de vias en la mallavial existente del
distrito de cartagena.</t>
  </si>
  <si>
    <t>Realizar estudios y diseños de las obras a
contratar</t>
  </si>
  <si>
    <t>estudios y diseños de las obras a
contratar</t>
  </si>
  <si>
    <t xml:space="preserve"> procesos
contractuales y/o licitaciones para el desarrollo de
las obras</t>
  </si>
  <si>
    <t>construccion, mejoramiento,
rehabilitacion de vias en la mallavial existente del distrito de cartagena.</t>
  </si>
  <si>
    <t xml:space="preserve"> interventoria de los proyectos
contratados</t>
  </si>
  <si>
    <t xml:space="preserve"> supervision de las
obras contratadas</t>
  </si>
  <si>
    <t>construccion, mejoramiento,
rehabilitacion de andenes en la mallavial existente del distrito de cartagena.</t>
  </si>
  <si>
    <t xml:space="preserve"> construccion, mejoramiento,
rehabilitacion de vias tercierias existentes  del
distrito de cartagena.</t>
  </si>
  <si>
    <t xml:space="preserve"> procesos
contractuales y/o licitaciones para el desarrollo de las obras</t>
  </si>
  <si>
    <t>ACUMULADO AL CUATRIENIO</t>
  </si>
  <si>
    <t xml:space="preserve">AVANCE META PRODUCTO AL AÑO </t>
  </si>
  <si>
    <t>AVANCE META PRODUCTO AL CUATRIENIO</t>
  </si>
  <si>
    <t xml:space="preserve"> Componente Impulsor de avance: Infraestructura, Movilidad Sostenible y Accesibilidad para Todos</t>
  </si>
  <si>
    <t>Avance ProgramaSOLUCIONES VIALES PARA LA COMPETITIVIDAD A TRAVÉS DE CONTRIBUCIÓN POR VALORIZACIÓN</t>
  </si>
  <si>
    <t>Componente Impulsor de avance: Cartagena Ordenada Alrededor del Agua</t>
  </si>
  <si>
    <t xml:space="preserve"> PROGRAMA: RECUPERACIÓN DEL SISTEMA DE CANALES Y DRENAJES PLUVIALES</t>
  </si>
  <si>
    <t>Avance Programa  RECUPERACIÓN DEL SISTEMA DE CANALES Y DRENAJES PLUVIALES</t>
  </si>
  <si>
    <t>Infraestructura, Movilidad Sostenible y Accesibilidad para Todos</t>
  </si>
  <si>
    <t>PROGRAMACIÓN META PRODUCTO 
2024</t>
  </si>
  <si>
    <t>PROGRAMACIÓN META PRODUCTO 
2025</t>
  </si>
  <si>
    <t>PROGRAMACIÓN META PRODUCTO 
2026</t>
  </si>
  <si>
    <t>PROGRAMACIÓN META PRODUCTO 
2027</t>
  </si>
  <si>
    <t>5 km</t>
  </si>
  <si>
    <t>5000 M2</t>
  </si>
  <si>
    <t>Unidades Comuneras de Gobierno Rurales
Santa Ana</t>
  </si>
  <si>
    <t>noviembre</t>
  </si>
  <si>
    <t>122,404,590</t>
  </si>
  <si>
    <t xml:space="preserve">                                                                                                                          Avance Programa PROTECCIÓN COSTERA</t>
  </si>
  <si>
    <t>6 Km</t>
  </si>
  <si>
    <t>0,7 Km</t>
  </si>
  <si>
    <t>No tiene variacion,  Queda igual</t>
  </si>
  <si>
    <t>Espolones Construidos</t>
  </si>
  <si>
    <t>ACUMULADO META PRODUCTO AL AÑO 2025</t>
  </si>
  <si>
    <t>ACUMULADO META PRODUCTO DE 2024</t>
  </si>
  <si>
    <t>REPORTE META PRODUCTO DE  ENERO A MARZO
2025</t>
  </si>
  <si>
    <t>REPORTE META PRODUCTO DE   ABRIL A JUNIO
2025</t>
  </si>
  <si>
    <t>REPORTE META PRODUCTO DE   JULIO A 
2025</t>
  </si>
  <si>
    <t>REPORTE META PRODUCTO DE   SEPTIEMBRE A DICIEMBRE 
2025</t>
  </si>
  <si>
    <t>5 Km</t>
  </si>
  <si>
    <t>1,5 Km</t>
  </si>
  <si>
    <t>40000 M3</t>
  </si>
  <si>
    <t>60,000 M3</t>
  </si>
  <si>
    <t xml:space="preserve">REPORTE PRODUCTO </t>
  </si>
  <si>
    <t>REPORTE ACTIVIDAD DE PROYECTO
EJECUTADO DE ENERO A MARZO 2025</t>
  </si>
  <si>
    <t>REPORTE ACTIVIDAD ABRIL A JUNIO 2025</t>
  </si>
  <si>
    <t>REPORTE DE ACTIVIDAD JULIO A AGOSTO 2025</t>
  </si>
  <si>
    <t>REPORTE DE ACTIVIDAD SEPTIEMBRE A DICIEMBRE 2025</t>
  </si>
  <si>
    <t>AVANCE EN LAS ACTIVIDADES DE LOS PROYECTOS  HASTA DICIEMBRE 2025</t>
  </si>
  <si>
    <t>febrero</t>
  </si>
  <si>
    <t>1,5  Km</t>
  </si>
  <si>
    <t>1,2 Km</t>
  </si>
  <si>
    <t>feb</t>
  </si>
  <si>
    <t xml:space="preserve">EJECUCIÓN PRESUPUESTAL SEGÚN REGISTROS PRESUPUESTALES </t>
  </si>
  <si>
    <t xml:space="preserve">EJECUCIÓN PRESUPUESTAL SEGÚN GIROS </t>
  </si>
  <si>
    <t>si</t>
  </si>
  <si>
    <t>Unidades Comuneras localidades 1-2 y 3</t>
  </si>
  <si>
    <t>1,2 km</t>
  </si>
  <si>
    <t>2,5km</t>
  </si>
  <si>
    <t>anual</t>
  </si>
  <si>
    <t>NP</t>
  </si>
  <si>
    <t>Trimestral</t>
  </si>
  <si>
    <t>Bimensual</t>
  </si>
  <si>
    <t>Se reprograma  año 2025 con1,2 km , para el primer trimestre se avance en 0,2 km de escollera en el proyecto
Anexo (Inf tecnico de interventoria)</t>
  </si>
  <si>
    <t>SOLUCIONES VIALES PARA LA COMPETITIVIDAD A TRAVÉS DE CONTRIBUCIÓN POR VALORIZACIÓN</t>
  </si>
  <si>
    <t>1 km</t>
  </si>
  <si>
    <t>Se reprograma año 2025 con 1,5  km  y se  va dar inicio a procesos de contratacion</t>
  </si>
  <si>
    <t>No se  reprograma Actividades debido a rubro presupuestal insuficiente y  las metas en los años 2026 y 2027 quedan iguales</t>
  </si>
  <si>
    <t>No tienen variacion, Queda igual
(Meta compartida) con  infraestructura</t>
  </si>
  <si>
    <t>Diciembre</t>
  </si>
  <si>
    <t>Febrero</t>
  </si>
  <si>
    <t>Departamento administrativo de valorizacion</t>
  </si>
  <si>
    <t>Lluvias intensas que impidan la realización de las actividades.</t>
  </si>
  <si>
    <t>Desarrollar estrategias de mitigación y planes de contingencia para garantizar la efectiva ejecución del proyecto.</t>
  </si>
  <si>
    <t>Marzo</t>
  </si>
  <si>
    <t>Dic</t>
  </si>
  <si>
    <t>Incumplimiento por parte de los contratistas.</t>
  </si>
  <si>
    <t>Requerimiento al contratista para su cumplimiento y/o efectividad de las pólizas por incumplimiento de la programación de obra pactada.</t>
  </si>
  <si>
    <t>2.3.3207.0900.2024130010056</t>
  </si>
  <si>
    <t>2.3.3206.0900.2024130010058</t>
  </si>
  <si>
    <t xml:space="preserve">Planear y ejecutar en un 100%  procesos de contratacion de estudios y diseños y obras civiles por valorizacion y otras fuentes a diciembre de 2025, con el fin de fortalecer la conectividad, reducir  riesgos por inundaciones  y mejorar la competitividad urbana, en el marco de la linea estrategica  ciudad conectada y sostenible para  satisfacer las necesidades de la ciudadania cartagenara y mejorar la calidad de vida </t>
  </si>
  <si>
    <t xml:space="preserve">Avance Proyecto PROTECCIÓN COSTERA       </t>
  </si>
  <si>
    <t>Avance ProyectoSOLUCIONES VIALES PARA LA COMPETITIVIDAD A TRAVÉS DE CONTRIBUCIÓN POR VALORIZACIÓN</t>
  </si>
  <si>
    <t>Avance Proyecto  RECUPERACIÓN DEL SISTEMA DE CANALES Y DRENAJES PLUVIALES</t>
  </si>
  <si>
    <t>AVANCE DE LOS PROYECTOS</t>
  </si>
  <si>
    <t>APROPIACION DEFINITIVA SEGÚN POAI</t>
  </si>
  <si>
    <t>COMPROMETIDO  SEGÚN POAI</t>
  </si>
  <si>
    <t>OBLIGACION  SEGÚN POAI</t>
  </si>
  <si>
    <t>% DE AVANCE-COMPROMETIDO</t>
  </si>
  <si>
    <t>% DE AVANCE-OBLIGACION</t>
  </si>
  <si>
    <t>AVANCE  GENERAL DE INVERSION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</si>
</sst>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 #,##0.00_-;\-&quot;$&quot;\ * #,##0.00_-;_-&quot;$&quot;\ * &quot;-&quot;??_-;_-@_-"/>
    <numFmt numFmtId="164" formatCode="[$ $]#,##0"/>
    <numFmt numFmtId="165" formatCode="d/m/yyyy"/>
    <numFmt numFmtId="166" formatCode="#,##0.000"/>
    <numFmt numFmtId="167" formatCode="0.0%"/>
    <numFmt numFmtId="168" formatCode="_-&quot;$&quot;\ * #,##0_-;\-&quot;$&quot;\ * #,##0_-;_-&quot;$&quot;\ * &quot;-&quot;??_-;_-@_-"/>
    <numFmt numFmtId="169" formatCode="_-[$$-240A]\ * #,##0.00_-;\-[$$-240A]\ * #,##0.00_-;_-[$$-240A]\ * &quot;-&quot;??_-;_-@_-"/>
  </numFmts>
  <fonts count="58">
    <font>
      <sz val="11"/>
      <color theme="1"/>
      <name val="Aptos Narrow"/>
      <scheme val="minor"/>
    </font>
    <font>
      <b/>
      <sz val="16"/>
      <color theme="1"/>
      <name val="Arial"/>
      <family val="2"/>
    </font>
    <font>
      <sz val="11"/>
      <name val="Aptos Narrow"/>
      <family val="2"/>
    </font>
    <font>
      <sz val="12"/>
      <color theme="1"/>
      <name val="Arial"/>
      <family val="2"/>
    </font>
    <font>
      <b/>
      <sz val="12"/>
      <color theme="1"/>
      <name val="Arial"/>
      <family val="2"/>
    </font>
    <font>
      <sz val="12"/>
      <color rgb="FF0C0C0C"/>
      <name val="Arial"/>
      <family val="2"/>
    </font>
    <font>
      <sz val="8"/>
      <color theme="1"/>
      <name val="Arial"/>
      <family val="2"/>
    </font>
    <font>
      <b/>
      <sz val="8"/>
      <color theme="1"/>
      <name val="Arial"/>
      <family val="2"/>
    </font>
    <font>
      <sz val="11"/>
      <color theme="1"/>
      <name val="Aptos Narrow"/>
      <family val="2"/>
    </font>
    <font>
      <b/>
      <sz val="20"/>
      <color theme="1"/>
      <name val="Aptos Narrow"/>
      <family val="2"/>
    </font>
    <font>
      <b/>
      <sz val="20"/>
      <color theme="1"/>
      <name val="Arial"/>
      <family val="2"/>
    </font>
    <font>
      <b/>
      <sz val="11"/>
      <color theme="1"/>
      <name val="Arial"/>
      <family val="2"/>
    </font>
    <font>
      <b/>
      <sz val="11"/>
      <color theme="1"/>
      <name val="Aptos Narrow"/>
      <family val="2"/>
    </font>
    <font>
      <sz val="11"/>
      <color theme="1"/>
      <name val="Arial"/>
      <family val="2"/>
    </font>
    <font>
      <sz val="11"/>
      <color theme="1"/>
      <name val="Arial"/>
      <family val="2"/>
    </font>
    <font>
      <sz val="11"/>
      <color rgb="FF0C0C0C"/>
      <name val="Arial"/>
      <family val="2"/>
    </font>
    <font>
      <sz val="11"/>
      <color rgb="FF0C0C0C"/>
      <name val="Aptos Narrow"/>
      <family val="2"/>
    </font>
    <font>
      <sz val="14"/>
      <color theme="1"/>
      <name val="Aptos Narrow"/>
      <family val="2"/>
    </font>
    <font>
      <sz val="8"/>
      <color theme="1"/>
      <name val="Aptos Narrow"/>
      <family val="2"/>
    </font>
    <font>
      <b/>
      <sz val="10"/>
      <color theme="1"/>
      <name val="Verdana"/>
      <family val="2"/>
    </font>
    <font>
      <sz val="10"/>
      <color theme="1"/>
      <name val="Verdana"/>
      <family val="2"/>
    </font>
    <font>
      <b/>
      <sz val="10"/>
      <color theme="1"/>
      <name val="Arial"/>
      <family val="2"/>
    </font>
    <font>
      <b/>
      <sz val="10"/>
      <color rgb="FF000000"/>
      <name val="Calibri"/>
      <family val="2"/>
    </font>
    <font>
      <b/>
      <sz val="15"/>
      <color theme="1"/>
      <name val="Aptos Narrow"/>
      <family val="2"/>
    </font>
    <font>
      <sz val="15"/>
      <name val="Aptos Narrow"/>
      <family val="2"/>
    </font>
    <font>
      <sz val="9"/>
      <color indexed="81"/>
      <name val="Tahoma"/>
      <family val="2"/>
    </font>
    <font>
      <b/>
      <sz val="9"/>
      <color indexed="81"/>
      <name val="Tahoma"/>
      <family val="2"/>
    </font>
    <font>
      <b/>
      <sz val="8"/>
      <color theme="1"/>
      <name val="Arial  "/>
    </font>
    <font>
      <sz val="11"/>
      <name val="Arial  "/>
    </font>
    <font>
      <b/>
      <sz val="10"/>
      <color theme="1"/>
      <name val="Arial  "/>
    </font>
    <font>
      <sz val="10"/>
      <name val="Arial  "/>
    </font>
    <font>
      <sz val="11"/>
      <color theme="1"/>
      <name val="Arial  "/>
    </font>
    <font>
      <b/>
      <sz val="20"/>
      <color theme="1"/>
      <name val="Arial  "/>
    </font>
    <font>
      <b/>
      <sz val="11"/>
      <color theme="1"/>
      <name val="Arial  "/>
    </font>
    <font>
      <b/>
      <sz val="11"/>
      <color rgb="FF0C0C0C"/>
      <name val="Arial  "/>
    </font>
    <font>
      <b/>
      <sz val="10"/>
      <color theme="1" tint="4.9989318521683403E-2"/>
      <name val="Arial  "/>
    </font>
    <font>
      <sz val="11"/>
      <color rgb="FF000000"/>
      <name val="Arial  "/>
    </font>
    <font>
      <sz val="12"/>
      <color theme="1"/>
      <name val="Arial  "/>
    </font>
    <font>
      <sz val="11"/>
      <color theme="1"/>
      <name val="Aptos Narrow"/>
      <scheme val="minor"/>
    </font>
    <font>
      <sz val="11"/>
      <color rgb="FFFF0000"/>
      <name val="Aptos Narrow"/>
      <family val="2"/>
    </font>
    <font>
      <b/>
      <sz val="11"/>
      <color theme="1" tint="4.9989318521683403E-2"/>
      <name val="Arial"/>
      <family val="2"/>
    </font>
    <font>
      <sz val="14"/>
      <color rgb="FFFF0000"/>
      <name val="Aptos Narrow"/>
      <family val="2"/>
    </font>
    <font>
      <b/>
      <sz val="11"/>
      <name val="Arial  "/>
    </font>
    <font>
      <b/>
      <sz val="11"/>
      <color rgb="FFFF0000"/>
      <name val="Arial"/>
      <family val="2"/>
    </font>
    <font>
      <sz val="11"/>
      <color rgb="FFFF0000"/>
      <name val="Aptos Narrow"/>
    </font>
    <font>
      <b/>
      <sz val="15"/>
      <color theme="1" tint="0.34998626667073579"/>
      <name val="Arial"/>
      <family val="2"/>
    </font>
    <font>
      <b/>
      <sz val="15"/>
      <color theme="1" tint="0.34998626667073579"/>
      <name val="Aptos Narrow"/>
      <family val="2"/>
    </font>
    <font>
      <b/>
      <sz val="15"/>
      <color theme="1" tint="0.34998626667073579"/>
      <name val="Aptos Narrow"/>
      <scheme val="minor"/>
    </font>
    <font>
      <sz val="16"/>
      <color rgb="FF0C0C0C"/>
      <name val="Arial"/>
      <family val="2"/>
    </font>
    <font>
      <sz val="14"/>
      <color theme="1"/>
      <name val="Arial  "/>
    </font>
    <font>
      <sz val="20"/>
      <color rgb="FFFF0000"/>
      <name val="Arial  "/>
    </font>
    <font>
      <sz val="18"/>
      <color rgb="FF000000"/>
      <name val="Arial"/>
      <family val="2"/>
    </font>
    <font>
      <b/>
      <sz val="18"/>
      <color rgb="FF000000"/>
      <name val="Arial"/>
      <family val="2"/>
    </font>
    <font>
      <sz val="11"/>
      <color rgb="FF000000"/>
      <name val="Arial"/>
      <family val="2"/>
    </font>
    <font>
      <sz val="14"/>
      <color rgb="FF000000"/>
      <name val="Arial  "/>
    </font>
    <font>
      <sz val="14"/>
      <name val="Arial  "/>
    </font>
    <font>
      <b/>
      <sz val="14"/>
      <color rgb="FFFF0000"/>
      <name val="Arial  "/>
    </font>
    <font>
      <sz val="14"/>
      <color rgb="FFFF0000"/>
      <name val="Arial  "/>
    </font>
  </fonts>
  <fills count="24">
    <fill>
      <patternFill patternType="none"/>
    </fill>
    <fill>
      <patternFill patternType="gray125"/>
    </fill>
    <fill>
      <patternFill patternType="solid">
        <fgColor rgb="FFFAE2D5"/>
        <bgColor rgb="FFFAE2D5"/>
      </patternFill>
    </fill>
    <fill>
      <patternFill patternType="solid">
        <fgColor rgb="FFC1E4F5"/>
        <bgColor rgb="FFC1E4F5"/>
      </patternFill>
    </fill>
    <fill>
      <patternFill patternType="solid">
        <fgColor theme="0"/>
        <bgColor theme="0"/>
      </patternFill>
    </fill>
    <fill>
      <patternFill patternType="solid">
        <fgColor rgb="FFFFFFFF"/>
        <bgColor rgb="FFFFFFFF"/>
      </patternFill>
    </fill>
    <fill>
      <patternFill patternType="solid">
        <fgColor rgb="FFE2EFDA"/>
        <bgColor rgb="FFE2EFDA"/>
      </patternFill>
    </fill>
    <fill>
      <patternFill patternType="solid">
        <fgColor rgb="FFDBE5F1"/>
        <bgColor rgb="FFDBE5F1"/>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bgColor rgb="FFFFFFFF"/>
      </patternFill>
    </fill>
    <fill>
      <patternFill patternType="solid">
        <fgColor theme="6" tint="0.59999389629810485"/>
        <bgColor indexed="64"/>
      </patternFill>
    </fill>
    <fill>
      <patternFill patternType="solid">
        <fgColor theme="7" tint="0.59999389629810485"/>
        <bgColor theme="0"/>
      </patternFill>
    </fill>
    <fill>
      <patternFill patternType="solid">
        <fgColor theme="2" tint="-4.9989318521683403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4.9989318521683403E-2"/>
        <bgColor rgb="FFFFFFFF"/>
      </patternFill>
    </fill>
    <fill>
      <patternFill patternType="solid">
        <fgColor theme="0" tint="-4.9989318521683403E-2"/>
        <bgColor theme="0"/>
      </patternFill>
    </fill>
    <fill>
      <patternFill patternType="solid">
        <fgColor theme="0" tint="-4.9989318521683403E-2"/>
        <bgColor rgb="FF000000"/>
      </patternFill>
    </fill>
    <fill>
      <patternFill patternType="solid">
        <fgColor rgb="FFFFFF00"/>
        <bgColor indexed="64"/>
      </patternFill>
    </fill>
  </fills>
  <borders count="1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diagonal/>
    </border>
    <border>
      <left style="medium">
        <color rgb="FFCCCCCC"/>
      </left>
      <right style="medium">
        <color rgb="FFCCCCCC"/>
      </right>
      <top/>
      <bottom style="medium">
        <color rgb="FFCCCCCC"/>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rgb="FF000000"/>
      </right>
      <top/>
      <bottom style="thin">
        <color indexed="64"/>
      </bottom>
      <diagonal/>
    </border>
    <border>
      <left style="thin">
        <color indexed="64"/>
      </left>
      <right style="thin">
        <color indexed="64"/>
      </right>
      <top/>
      <bottom style="medium">
        <color indexed="64"/>
      </bottom>
      <diagonal/>
    </border>
    <border>
      <left style="thin">
        <color indexed="64"/>
      </left>
      <right/>
      <top style="thin">
        <color rgb="FF000000"/>
      </top>
      <bottom style="medium">
        <color indexed="64"/>
      </bottom>
      <diagonal/>
    </border>
    <border>
      <left style="thin">
        <color indexed="64"/>
      </left>
      <right/>
      <top style="thin">
        <color rgb="FF000000"/>
      </top>
      <bottom style="thin">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thin">
        <color rgb="FF000000"/>
      </right>
      <top style="medium">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top style="thin">
        <color indexed="64"/>
      </top>
      <bottom/>
      <diagonal/>
    </border>
    <border>
      <left style="medium">
        <color indexed="64"/>
      </left>
      <right style="medium">
        <color indexed="64"/>
      </right>
      <top style="hair">
        <color indexed="64"/>
      </top>
      <bottom/>
      <diagonal/>
    </border>
    <border>
      <left style="thin">
        <color indexed="64"/>
      </left>
      <right style="thin">
        <color rgb="FF000000"/>
      </right>
      <top style="medium">
        <color indexed="64"/>
      </top>
      <bottom style="thin">
        <color rgb="FF000000"/>
      </bottom>
      <diagonal/>
    </border>
    <border>
      <left style="thin">
        <color indexed="64"/>
      </left>
      <right style="thin">
        <color rgb="FF000000"/>
      </right>
      <top style="thin">
        <color rgb="FF000000"/>
      </top>
      <bottom style="thin">
        <color rgb="FF000000"/>
      </bottom>
      <diagonal/>
    </border>
    <border>
      <left style="medium">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medium">
        <color indexed="64"/>
      </bottom>
      <diagonal/>
    </border>
    <border>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rgb="FF000000"/>
      </top>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medium">
        <color indexed="64"/>
      </right>
      <top/>
      <bottom style="thin">
        <color rgb="FF000000"/>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3">
    <xf numFmtId="0" fontId="0" fillId="0" borderId="0"/>
    <xf numFmtId="9" fontId="38" fillId="0" borderId="0" applyFont="0" applyFill="0" applyBorder="0" applyAlignment="0" applyProtection="0"/>
    <xf numFmtId="44" fontId="38" fillId="0" borderId="0" applyFont="0" applyFill="0" applyBorder="0" applyAlignment="0" applyProtection="0"/>
  </cellStyleXfs>
  <cellXfs count="512">
    <xf numFmtId="0" fontId="0" fillId="0" borderId="0" xfId="0"/>
    <xf numFmtId="0" fontId="3" fillId="0" borderId="0" xfId="0" applyFont="1" applyAlignment="1">
      <alignment horizontal="left" vertical="center"/>
    </xf>
    <xf numFmtId="0" fontId="3" fillId="0" borderId="0" xfId="0" applyFont="1" applyAlignment="1">
      <alignment horizontal="lef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left"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5" fillId="3"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8" fillId="4" borderId="10" xfId="0" applyFont="1" applyFill="1" applyBorder="1" applyAlignment="1">
      <alignment wrapText="1"/>
    </xf>
    <xf numFmtId="0" fontId="11" fillId="4" borderId="4" xfId="0" applyFont="1" applyFill="1" applyBorder="1" applyAlignment="1">
      <alignment horizontal="center" vertical="center" wrapText="1"/>
    </xf>
    <xf numFmtId="0" fontId="8" fillId="4" borderId="10" xfId="0" applyFont="1" applyFill="1" applyBorder="1" applyAlignment="1">
      <alignment horizontal="center" wrapText="1"/>
    </xf>
    <xf numFmtId="0" fontId="13" fillId="5" borderId="4" xfId="0" applyFont="1" applyFill="1" applyBorder="1" applyAlignment="1">
      <alignment horizontal="center" vertical="center" wrapText="1"/>
    </xf>
    <xf numFmtId="0" fontId="8" fillId="0" borderId="0" xfId="0" applyFont="1" applyAlignment="1">
      <alignment horizontal="center" vertical="center" wrapText="1"/>
    </xf>
    <xf numFmtId="0" fontId="8" fillId="5"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0" borderId="0" xfId="0" applyFont="1" applyAlignment="1">
      <alignment wrapText="1"/>
    </xf>
    <xf numFmtId="0" fontId="7" fillId="4" borderId="4" xfId="0" applyFont="1" applyFill="1" applyBorder="1" applyAlignment="1">
      <alignment horizontal="left" vertical="center"/>
    </xf>
    <xf numFmtId="0" fontId="8" fillId="5" borderId="10" xfId="0" applyFont="1" applyFill="1" applyBorder="1"/>
    <xf numFmtId="0" fontId="11" fillId="5" borderId="10" xfId="0" applyFont="1" applyFill="1" applyBorder="1" applyAlignment="1">
      <alignment horizontal="center" vertical="center" wrapText="1"/>
    </xf>
    <xf numFmtId="0" fontId="13" fillId="5" borderId="10" xfId="0" applyFont="1" applyFill="1" applyBorder="1"/>
    <xf numFmtId="0" fontId="13" fillId="4" borderId="4" xfId="0"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4" xfId="0" applyFont="1" applyFill="1" applyBorder="1" applyAlignment="1">
      <alignment horizontal="center" vertical="center"/>
    </xf>
    <xf numFmtId="0" fontId="11" fillId="4" borderId="4" xfId="0" applyFont="1" applyFill="1" applyBorder="1" applyAlignment="1">
      <alignment horizontal="center" vertical="center"/>
    </xf>
    <xf numFmtId="0" fontId="8" fillId="5" borderId="10" xfId="0" applyFont="1" applyFill="1" applyBorder="1" applyAlignment="1">
      <alignment horizontal="center" vertical="center"/>
    </xf>
    <xf numFmtId="0" fontId="8" fillId="4" borderId="10" xfId="0" applyFont="1" applyFill="1" applyBorder="1"/>
    <xf numFmtId="0" fontId="8" fillId="4" borderId="10" xfId="0" applyFont="1" applyFill="1" applyBorder="1" applyAlignment="1">
      <alignment horizontal="center" vertical="center"/>
    </xf>
    <xf numFmtId="0" fontId="17" fillId="4" borderId="10" xfId="0" applyFont="1" applyFill="1" applyBorder="1" applyAlignment="1">
      <alignment horizontal="center" vertical="center"/>
    </xf>
    <xf numFmtId="0" fontId="16" fillId="4" borderId="10" xfId="0" applyFont="1" applyFill="1" applyBorder="1" applyAlignment="1">
      <alignment horizontal="center"/>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8" fillId="0" borderId="0" xfId="0" applyFont="1" applyAlignment="1">
      <alignment vertical="center"/>
    </xf>
    <xf numFmtId="165" fontId="18" fillId="0" borderId="4" xfId="0" applyNumberFormat="1" applyFont="1" applyBorder="1" applyAlignment="1">
      <alignment horizontal="center" vertical="center"/>
    </xf>
    <xf numFmtId="0" fontId="6" fillId="0" borderId="4" xfId="0" applyFont="1" applyBorder="1" applyAlignment="1">
      <alignment horizontal="center" vertical="center"/>
    </xf>
    <xf numFmtId="165" fontId="6" fillId="0" borderId="4" xfId="0" applyNumberFormat="1" applyFont="1" applyBorder="1" applyAlignment="1">
      <alignment horizontal="center" vertical="center"/>
    </xf>
    <xf numFmtId="0" fontId="6" fillId="0" borderId="4" xfId="0" applyFont="1" applyBorder="1"/>
    <xf numFmtId="0" fontId="6" fillId="0" borderId="4" xfId="0" applyFont="1" applyBorder="1" applyAlignment="1">
      <alignment horizontal="center" wrapText="1"/>
    </xf>
    <xf numFmtId="0" fontId="7" fillId="6" borderId="4" xfId="0" applyFont="1" applyFill="1" applyBorder="1" applyAlignment="1">
      <alignment horizontal="center" vertical="center"/>
    </xf>
    <xf numFmtId="0" fontId="7" fillId="6" borderId="4" xfId="0" applyFont="1" applyFill="1" applyBorder="1" applyAlignment="1">
      <alignment vertical="center"/>
    </xf>
    <xf numFmtId="0" fontId="19" fillId="7" borderId="4" xfId="0" applyFont="1" applyFill="1" applyBorder="1" applyAlignment="1">
      <alignment vertical="center"/>
    </xf>
    <xf numFmtId="0" fontId="19" fillId="7" borderId="4" xfId="0" applyFont="1" applyFill="1" applyBorder="1" applyAlignment="1">
      <alignment horizontal="center" vertical="center"/>
    </xf>
    <xf numFmtId="49" fontId="20" fillId="0" borderId="4" xfId="0" applyNumberFormat="1" applyFont="1" applyBorder="1" applyAlignment="1">
      <alignment vertical="center" wrapText="1"/>
    </xf>
    <xf numFmtId="3" fontId="20" fillId="0" borderId="4" xfId="0" applyNumberFormat="1" applyFont="1" applyBorder="1" applyAlignment="1">
      <alignment horizontal="center" vertical="center"/>
    </xf>
    <xf numFmtId="49" fontId="20" fillId="0" borderId="4" xfId="0" applyNumberFormat="1" applyFont="1" applyBorder="1" applyAlignment="1">
      <alignment horizontal="left" vertical="center"/>
    </xf>
    <xf numFmtId="0" fontId="16" fillId="4" borderId="22" xfId="0" applyFont="1" applyFill="1" applyBorder="1" applyAlignment="1">
      <alignment horizontal="center"/>
    </xf>
    <xf numFmtId="0" fontId="8" fillId="11" borderId="0" xfId="0" applyFont="1" applyFill="1" applyAlignment="1">
      <alignment wrapText="1"/>
    </xf>
    <xf numFmtId="0" fontId="0" fillId="11" borderId="0" xfId="0" applyFill="1"/>
    <xf numFmtId="0" fontId="8" fillId="0" borderId="28" xfId="0" applyFont="1" applyBorder="1" applyAlignment="1">
      <alignment wrapText="1"/>
    </xf>
    <xf numFmtId="0" fontId="0" fillId="0" borderId="31" xfId="0" applyBorder="1" applyAlignment="1">
      <alignment wrapText="1"/>
    </xf>
    <xf numFmtId="0" fontId="0" fillId="0" borderId="31" xfId="0" applyBorder="1" applyAlignment="1">
      <alignment vertical="center" wrapText="1"/>
    </xf>
    <xf numFmtId="0" fontId="8" fillId="0" borderId="22" xfId="0" applyFont="1" applyBorder="1" applyAlignment="1">
      <alignment wrapText="1"/>
    </xf>
    <xf numFmtId="0" fontId="13" fillId="12" borderId="28" xfId="0" applyFont="1" applyFill="1" applyBorder="1" applyAlignment="1">
      <alignment horizontal="center" vertical="center" wrapText="1"/>
    </xf>
    <xf numFmtId="0" fontId="13" fillId="0" borderId="28" xfId="0" applyFont="1" applyBorder="1" applyAlignment="1">
      <alignment horizontal="center" vertical="center" wrapText="1"/>
    </xf>
    <xf numFmtId="0" fontId="8" fillId="11" borderId="28" xfId="0" applyFont="1" applyFill="1" applyBorder="1" applyAlignment="1">
      <alignment wrapText="1"/>
    </xf>
    <xf numFmtId="0" fontId="0" fillId="0" borderId="28" xfId="0" applyBorder="1" applyAlignment="1">
      <alignment wrapText="1"/>
    </xf>
    <xf numFmtId="0" fontId="11" fillId="4" borderId="28" xfId="0" applyFont="1" applyFill="1" applyBorder="1" applyAlignment="1">
      <alignment horizontal="center" vertical="center" wrapText="1"/>
    </xf>
    <xf numFmtId="0" fontId="11" fillId="0" borderId="28" xfId="0" applyFont="1" applyBorder="1" applyAlignment="1">
      <alignment horizontal="center" vertical="center" wrapText="1"/>
    </xf>
    <xf numFmtId="0" fontId="22" fillId="9" borderId="28" xfId="0" applyFont="1" applyFill="1" applyBorder="1" applyAlignment="1">
      <alignment horizontal="center" vertical="center" wrapText="1"/>
    </xf>
    <xf numFmtId="9" fontId="8" fillId="11" borderId="28" xfId="0" applyNumberFormat="1" applyFont="1" applyFill="1" applyBorder="1" applyAlignment="1">
      <alignment horizontal="center" vertical="center" wrapText="1"/>
    </xf>
    <xf numFmtId="9" fontId="13" fillId="0" borderId="28" xfId="0" applyNumberFormat="1" applyFont="1" applyBorder="1" applyAlignment="1">
      <alignment horizontal="center" vertical="center" wrapText="1"/>
    </xf>
    <xf numFmtId="0" fontId="8" fillId="5" borderId="10" xfId="0" applyFont="1" applyFill="1" applyBorder="1" applyAlignment="1">
      <alignment vertical="center" wrapText="1"/>
    </xf>
    <xf numFmtId="0" fontId="0" fillId="0" borderId="0" xfId="0" applyAlignment="1">
      <alignment vertical="center" wrapText="1"/>
    </xf>
    <xf numFmtId="0" fontId="27" fillId="0" borderId="4" xfId="0" applyFont="1" applyBorder="1" applyAlignment="1">
      <alignment horizontal="center" vertical="center" wrapText="1"/>
    </xf>
    <xf numFmtId="0" fontId="31" fillId="4" borderId="22" xfId="0" applyFont="1" applyFill="1" applyBorder="1" applyAlignment="1">
      <alignment horizontal="center" vertical="center" wrapText="1"/>
    </xf>
    <xf numFmtId="0" fontId="31" fillId="0" borderId="22" xfId="0" applyFont="1" applyBorder="1" applyAlignment="1">
      <alignment horizontal="center" vertical="center" wrapText="1"/>
    </xf>
    <xf numFmtId="0" fontId="31" fillId="0" borderId="0" xfId="0" applyFont="1" applyAlignment="1">
      <alignment horizontal="center" vertical="center" wrapText="1"/>
    </xf>
    <xf numFmtId="0" fontId="28" fillId="0" borderId="20" xfId="0" applyFont="1" applyBorder="1" applyAlignment="1">
      <alignment horizontal="center" vertical="center" wrapText="1"/>
    </xf>
    <xf numFmtId="0" fontId="31" fillId="11" borderId="0" xfId="0" applyFont="1" applyFill="1" applyAlignment="1">
      <alignment horizontal="center" vertical="center" wrapText="1"/>
    </xf>
    <xf numFmtId="0" fontId="28" fillId="0" borderId="18" xfId="0" applyFont="1" applyBorder="1" applyAlignment="1">
      <alignment horizontal="center" vertical="center" wrapText="1"/>
    </xf>
    <xf numFmtId="0" fontId="28" fillId="13" borderId="18" xfId="0" applyFont="1" applyFill="1" applyBorder="1" applyAlignment="1">
      <alignment horizontal="center" vertical="center" wrapText="1"/>
    </xf>
    <xf numFmtId="0" fontId="28" fillId="13" borderId="22" xfId="0" applyFont="1" applyFill="1" applyBorder="1" applyAlignment="1">
      <alignment horizontal="center" vertical="center" wrapText="1"/>
    </xf>
    <xf numFmtId="0" fontId="28" fillId="13" borderId="14" xfId="0" applyFont="1" applyFill="1" applyBorder="1" applyAlignment="1">
      <alignment horizontal="center" vertical="center" wrapText="1"/>
    </xf>
    <xf numFmtId="0" fontId="28" fillId="13" borderId="13" xfId="0" applyFont="1" applyFill="1" applyBorder="1" applyAlignment="1">
      <alignment horizontal="center" vertical="center" wrapText="1"/>
    </xf>
    <xf numFmtId="0" fontId="31" fillId="13" borderId="22" xfId="0" applyFont="1" applyFill="1" applyBorder="1" applyAlignment="1">
      <alignment horizontal="center" vertical="center" wrapText="1"/>
    </xf>
    <xf numFmtId="0" fontId="31" fillId="13" borderId="0" xfId="0" applyFont="1" applyFill="1" applyAlignment="1">
      <alignment horizontal="center" vertical="center" wrapText="1"/>
    </xf>
    <xf numFmtId="0" fontId="31" fillId="11" borderId="22" xfId="0" applyFont="1" applyFill="1" applyBorder="1" applyAlignment="1">
      <alignment horizontal="center" vertical="center" wrapText="1"/>
    </xf>
    <xf numFmtId="0" fontId="31" fillId="11" borderId="30" xfId="0" applyFont="1" applyFill="1" applyBorder="1" applyAlignment="1">
      <alignment horizontal="center" vertical="center" wrapText="1"/>
    </xf>
    <xf numFmtId="0" fontId="33" fillId="0" borderId="29" xfId="0" applyFont="1" applyBorder="1" applyAlignment="1">
      <alignment horizontal="center" vertical="center" wrapText="1"/>
    </xf>
    <xf numFmtId="0" fontId="8" fillId="5" borderId="22" xfId="0" applyFont="1" applyFill="1" applyBorder="1" applyAlignment="1">
      <alignment horizontal="center" vertical="center"/>
    </xf>
    <xf numFmtId="0" fontId="8" fillId="5" borderId="22" xfId="0" applyFont="1" applyFill="1" applyBorder="1" applyAlignment="1">
      <alignment horizontal="center" vertical="center" wrapText="1"/>
    </xf>
    <xf numFmtId="0" fontId="15" fillId="14" borderId="4" xfId="0" applyFont="1" applyFill="1" applyBorder="1" applyAlignment="1">
      <alignment horizontal="center" vertical="center"/>
    </xf>
    <xf numFmtId="3" fontId="11" fillId="4" borderId="4" xfId="0" applyNumberFormat="1" applyFont="1" applyFill="1" applyBorder="1" applyAlignment="1">
      <alignment horizontal="center" vertical="center"/>
    </xf>
    <xf numFmtId="0" fontId="8" fillId="5" borderId="29" xfId="0" applyFont="1" applyFill="1" applyBorder="1" applyAlignment="1">
      <alignment horizontal="center" vertical="center" wrapText="1"/>
    </xf>
    <xf numFmtId="0" fontId="8" fillId="4" borderId="29" xfId="0" applyFont="1" applyFill="1" applyBorder="1" applyAlignment="1">
      <alignment horizontal="center" vertical="center"/>
    </xf>
    <xf numFmtId="0" fontId="11" fillId="4" borderId="29" xfId="0" applyFont="1" applyFill="1" applyBorder="1" applyAlignment="1">
      <alignment horizontal="center" vertical="center"/>
    </xf>
    <xf numFmtId="0" fontId="13" fillId="5" borderId="29"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11" borderId="35" xfId="0" applyFont="1" applyFill="1" applyBorder="1" applyAlignment="1">
      <alignment horizontal="center" vertical="center" wrapText="1"/>
    </xf>
    <xf numFmtId="0" fontId="0" fillId="0" borderId="22" xfId="0" applyBorder="1"/>
    <xf numFmtId="0" fontId="27" fillId="0" borderId="22" xfId="0" applyFont="1" applyBorder="1" applyAlignment="1">
      <alignment horizontal="center" vertical="center" wrapText="1"/>
    </xf>
    <xf numFmtId="0" fontId="28" fillId="0" borderId="22" xfId="0" applyFont="1" applyBorder="1" applyAlignment="1">
      <alignment horizontal="center" vertical="center" wrapText="1"/>
    </xf>
    <xf numFmtId="0" fontId="33" fillId="4" borderId="29" xfId="0" applyFont="1" applyFill="1" applyBorder="1" applyAlignment="1">
      <alignment horizontal="center" vertical="center" wrapText="1"/>
    </xf>
    <xf numFmtId="0" fontId="29" fillId="8" borderId="33" xfId="0" applyFont="1" applyFill="1" applyBorder="1" applyAlignment="1">
      <alignment horizontal="center" vertical="center" wrapText="1"/>
    </xf>
    <xf numFmtId="0" fontId="34" fillId="4" borderId="29" xfId="0" applyFont="1" applyFill="1" applyBorder="1" applyAlignment="1">
      <alignment horizontal="center" vertical="center" wrapText="1"/>
    </xf>
    <xf numFmtId="0" fontId="34" fillId="11" borderId="29" xfId="0" applyFont="1" applyFill="1" applyBorder="1" applyAlignment="1">
      <alignment horizontal="center" vertical="center" wrapText="1"/>
    </xf>
    <xf numFmtId="0" fontId="33" fillId="11" borderId="29" xfId="0" applyFont="1" applyFill="1" applyBorder="1" applyAlignment="1">
      <alignment horizontal="center" vertical="center" wrapText="1"/>
    </xf>
    <xf numFmtId="0" fontId="33" fillId="10" borderId="33" xfId="0" applyFont="1" applyFill="1" applyBorder="1" applyAlignment="1">
      <alignment horizontal="center" vertical="center" wrapText="1"/>
    </xf>
    <xf numFmtId="0" fontId="29" fillId="10" borderId="33" xfId="0" applyFont="1" applyFill="1" applyBorder="1" applyAlignment="1">
      <alignment horizontal="center" vertical="top" wrapText="1"/>
    </xf>
    <xf numFmtId="0" fontId="35" fillId="8" borderId="56" xfId="0" applyFont="1" applyFill="1" applyBorder="1" applyAlignment="1">
      <alignment horizontal="center" vertical="center" wrapText="1"/>
    </xf>
    <xf numFmtId="0" fontId="34" fillId="11" borderId="21" xfId="0" applyFont="1" applyFill="1" applyBorder="1" applyAlignment="1">
      <alignment horizontal="center" vertical="center" wrapText="1"/>
    </xf>
    <xf numFmtId="0" fontId="40" fillId="15" borderId="56" xfId="0" applyFont="1" applyFill="1" applyBorder="1" applyAlignment="1">
      <alignment horizontal="center" vertical="center" wrapText="1"/>
    </xf>
    <xf numFmtId="0" fontId="16" fillId="14" borderId="4" xfId="0" applyFont="1" applyFill="1" applyBorder="1" applyAlignment="1">
      <alignment horizontal="center" vertical="center"/>
    </xf>
    <xf numFmtId="0" fontId="15" fillId="14" borderId="29" xfId="0" applyFont="1" applyFill="1" applyBorder="1" applyAlignment="1">
      <alignment horizontal="center" vertical="center"/>
    </xf>
    <xf numFmtId="0" fontId="13" fillId="4" borderId="2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29" xfId="0" applyFont="1" applyFill="1" applyBorder="1" applyAlignment="1">
      <alignment horizontal="center" vertical="top" wrapText="1"/>
    </xf>
    <xf numFmtId="0" fontId="11" fillId="15" borderId="33"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3" xfId="0" applyFont="1" applyFill="1" applyBorder="1" applyAlignment="1">
      <alignment horizontal="center" vertical="center"/>
    </xf>
    <xf numFmtId="0" fontId="8" fillId="4" borderId="43" xfId="0" applyFont="1" applyFill="1" applyBorder="1" applyAlignment="1">
      <alignment horizontal="center" vertical="center" wrapText="1"/>
    </xf>
    <xf numFmtId="9" fontId="13" fillId="11" borderId="43" xfId="0" applyNumberFormat="1" applyFont="1" applyFill="1" applyBorder="1" applyAlignment="1">
      <alignment horizontal="center" vertical="center"/>
    </xf>
    <xf numFmtId="0" fontId="8" fillId="4" borderId="43" xfId="0" applyFont="1" applyFill="1" applyBorder="1" applyAlignment="1">
      <alignment horizontal="center" vertical="center"/>
    </xf>
    <xf numFmtId="0" fontId="11" fillId="4" borderId="43" xfId="0" applyFont="1" applyFill="1" applyBorder="1" applyAlignment="1">
      <alignment horizontal="center" vertical="center"/>
    </xf>
    <xf numFmtId="0" fontId="15" fillId="14" borderId="43" xfId="0" applyFont="1" applyFill="1" applyBorder="1" applyAlignment="1">
      <alignment horizontal="center" vertical="center"/>
    </xf>
    <xf numFmtId="0" fontId="8" fillId="5" borderId="43" xfId="0" applyFont="1" applyFill="1" applyBorder="1" applyAlignment="1">
      <alignment horizontal="center" vertical="center" wrapText="1"/>
    </xf>
    <xf numFmtId="0" fontId="8" fillId="5" borderId="69" xfId="0" applyFont="1" applyFill="1" applyBorder="1" applyAlignment="1">
      <alignment horizontal="center" vertical="center"/>
    </xf>
    <xf numFmtId="0" fontId="8" fillId="5" borderId="70" xfId="0" applyFont="1" applyFill="1" applyBorder="1" applyAlignment="1">
      <alignment horizontal="center" vertical="center"/>
    </xf>
    <xf numFmtId="0" fontId="13" fillId="4" borderId="68" xfId="0" applyFont="1" applyFill="1" applyBorder="1" applyAlignment="1">
      <alignment horizontal="center" vertical="center" wrapText="1"/>
    </xf>
    <xf numFmtId="0" fontId="13" fillId="5" borderId="75" xfId="0" applyFont="1" applyFill="1" applyBorder="1" applyAlignment="1">
      <alignment horizontal="center" vertical="center" wrapText="1"/>
    </xf>
    <xf numFmtId="0" fontId="13" fillId="5" borderId="76" xfId="0" applyFont="1" applyFill="1" applyBorder="1" applyAlignment="1">
      <alignment horizontal="center" vertical="center" wrapText="1"/>
    </xf>
    <xf numFmtId="49" fontId="14" fillId="5" borderId="76" xfId="0" applyNumberFormat="1" applyFont="1" applyFill="1" applyBorder="1" applyAlignment="1">
      <alignment horizontal="center" vertical="center"/>
    </xf>
    <xf numFmtId="0" fontId="8" fillId="5" borderId="76" xfId="0" applyFont="1" applyFill="1" applyBorder="1" applyAlignment="1">
      <alignment horizontal="center" vertical="center" wrapText="1"/>
    </xf>
    <xf numFmtId="0" fontId="15" fillId="5" borderId="76" xfId="0" applyFont="1" applyFill="1" applyBorder="1" applyAlignment="1">
      <alignment horizontal="center" vertical="center"/>
    </xf>
    <xf numFmtId="0" fontId="13" fillId="4" borderId="76" xfId="0" applyFont="1" applyFill="1" applyBorder="1" applyAlignment="1">
      <alignment horizontal="center" vertical="center"/>
    </xf>
    <xf numFmtId="0" fontId="8" fillId="4" borderId="76" xfId="0" applyFont="1" applyFill="1" applyBorder="1" applyAlignment="1">
      <alignment horizontal="center" vertical="center"/>
    </xf>
    <xf numFmtId="0" fontId="13" fillId="4" borderId="80" xfId="0" applyFont="1" applyFill="1" applyBorder="1" applyAlignment="1">
      <alignment horizontal="center" vertical="center"/>
    </xf>
    <xf numFmtId="0" fontId="13" fillId="14" borderId="44" xfId="0" applyFont="1" applyFill="1" applyBorder="1" applyAlignment="1">
      <alignment horizontal="center" vertical="center" wrapText="1"/>
    </xf>
    <xf numFmtId="49" fontId="13" fillId="11" borderId="42" xfId="0" applyNumberFormat="1" applyFont="1" applyFill="1" applyBorder="1" applyAlignment="1">
      <alignment horizontal="center" vertical="center"/>
    </xf>
    <xf numFmtId="0" fontId="13" fillId="4" borderId="60" xfId="0" applyFont="1" applyFill="1" applyBorder="1" applyAlignment="1">
      <alignment horizontal="center" vertical="center" wrapText="1"/>
    </xf>
    <xf numFmtId="0" fontId="28" fillId="13" borderId="87" xfId="0" applyFont="1" applyFill="1" applyBorder="1" applyAlignment="1">
      <alignment horizontal="center" vertical="center" wrapText="1"/>
    </xf>
    <xf numFmtId="0" fontId="43" fillId="5" borderId="10" xfId="0" applyFont="1" applyFill="1" applyBorder="1" applyAlignment="1">
      <alignment vertical="center" wrapText="1"/>
    </xf>
    <xf numFmtId="0" fontId="33" fillId="16" borderId="19" xfId="0" applyFont="1" applyFill="1" applyBorder="1" applyAlignment="1">
      <alignment horizontal="center" vertical="center" wrapText="1"/>
    </xf>
    <xf numFmtId="0" fontId="13" fillId="17" borderId="28" xfId="0" applyFont="1" applyFill="1" applyBorder="1" applyAlignment="1">
      <alignment horizontal="center" vertical="center" wrapText="1"/>
    </xf>
    <xf numFmtId="9" fontId="8" fillId="17" borderId="28" xfId="0" applyNumberFormat="1" applyFont="1" applyFill="1" applyBorder="1" applyAlignment="1">
      <alignment horizontal="center" vertical="center" wrapText="1"/>
    </xf>
    <xf numFmtId="0" fontId="45" fillId="4" borderId="4" xfId="0" applyFont="1" applyFill="1" applyBorder="1" applyAlignment="1">
      <alignment horizontal="center" vertical="center" wrapText="1"/>
    </xf>
    <xf numFmtId="0" fontId="45" fillId="4" borderId="63" xfId="0" applyFont="1" applyFill="1" applyBorder="1" applyAlignment="1">
      <alignment horizontal="center" vertical="center" wrapText="1"/>
    </xf>
    <xf numFmtId="0" fontId="45" fillId="14" borderId="53" xfId="0" applyFont="1" applyFill="1" applyBorder="1" applyAlignment="1">
      <alignment horizontal="center" vertical="center" wrapText="1"/>
    </xf>
    <xf numFmtId="0" fontId="45" fillId="4" borderId="49" xfId="0" applyFont="1" applyFill="1" applyBorder="1" applyAlignment="1">
      <alignment horizontal="center" vertical="center" wrapText="1"/>
    </xf>
    <xf numFmtId="49" fontId="45" fillId="11" borderId="53" xfId="0" applyNumberFormat="1" applyFont="1" applyFill="1" applyBorder="1" applyAlignment="1">
      <alignment horizontal="center" vertical="center"/>
    </xf>
    <xf numFmtId="0" fontId="45" fillId="4" borderId="53" xfId="0" applyFont="1" applyFill="1" applyBorder="1" applyAlignment="1">
      <alignment horizontal="center" vertical="center" wrapText="1"/>
    </xf>
    <xf numFmtId="0" fontId="45" fillId="14" borderId="54" xfId="0" applyFont="1" applyFill="1" applyBorder="1" applyAlignment="1">
      <alignment vertical="center"/>
    </xf>
    <xf numFmtId="0" fontId="45" fillId="14" borderId="64" xfId="0" applyFont="1" applyFill="1" applyBorder="1" applyAlignment="1">
      <alignment vertical="center"/>
    </xf>
    <xf numFmtId="0" fontId="45" fillId="14" borderId="52" xfId="0" applyFont="1" applyFill="1" applyBorder="1" applyAlignment="1">
      <alignment vertical="center"/>
    </xf>
    <xf numFmtId="9" fontId="45" fillId="14" borderId="43" xfId="1" applyFont="1" applyFill="1" applyBorder="1" applyAlignment="1">
      <alignment horizontal="center" vertical="center"/>
    </xf>
    <xf numFmtId="0" fontId="45" fillId="4" borderId="53" xfId="0" applyFont="1" applyFill="1" applyBorder="1" applyAlignment="1">
      <alignment horizontal="center" vertical="center"/>
    </xf>
    <xf numFmtId="0" fontId="46" fillId="5" borderId="22" xfId="0" applyFont="1" applyFill="1" applyBorder="1" applyAlignment="1">
      <alignment horizontal="center" vertical="center"/>
    </xf>
    <xf numFmtId="0" fontId="47" fillId="0" borderId="0" xfId="0" applyFont="1"/>
    <xf numFmtId="0" fontId="45" fillId="4" borderId="46" xfId="0" applyFont="1" applyFill="1" applyBorder="1" applyAlignment="1">
      <alignment horizontal="center" vertical="center" wrapText="1"/>
    </xf>
    <xf numFmtId="0" fontId="45" fillId="5" borderId="32" xfId="0" applyFont="1" applyFill="1" applyBorder="1" applyAlignment="1">
      <alignment horizontal="center" vertical="center" wrapText="1"/>
    </xf>
    <xf numFmtId="0" fontId="45" fillId="4" borderId="32" xfId="0" applyFont="1" applyFill="1" applyBorder="1" applyAlignment="1">
      <alignment horizontal="center" vertical="center" wrapText="1"/>
    </xf>
    <xf numFmtId="49" fontId="45" fillId="0" borderId="29" xfId="0" applyNumberFormat="1" applyFont="1" applyBorder="1" applyAlignment="1">
      <alignment horizontal="center" vertical="center"/>
    </xf>
    <xf numFmtId="0" fontId="46" fillId="4" borderId="29" xfId="0" applyFont="1" applyFill="1" applyBorder="1" applyAlignment="1">
      <alignment horizontal="center" vertical="center" wrapText="1"/>
    </xf>
    <xf numFmtId="0" fontId="45" fillId="5" borderId="28" xfId="0" applyFont="1" applyFill="1" applyBorder="1" applyAlignment="1">
      <alignment horizontal="center" vertical="center" wrapText="1"/>
    </xf>
    <xf numFmtId="0" fontId="45" fillId="11" borderId="28" xfId="0" applyFont="1" applyFill="1" applyBorder="1" applyAlignment="1">
      <alignment horizontal="center" vertical="center" wrapText="1"/>
    </xf>
    <xf numFmtId="0" fontId="45" fillId="4" borderId="36" xfId="0" applyFont="1" applyFill="1" applyBorder="1" applyAlignment="1">
      <alignment horizontal="center" vertical="center" wrapText="1"/>
    </xf>
    <xf numFmtId="0" fontId="45" fillId="5" borderId="71" xfId="0" applyFont="1" applyFill="1" applyBorder="1" applyAlignment="1">
      <alignment horizontal="center" vertical="center" wrapText="1"/>
    </xf>
    <xf numFmtId="0" fontId="45" fillId="5" borderId="51" xfId="0" applyFont="1" applyFill="1" applyBorder="1" applyAlignment="1">
      <alignment horizontal="center" vertical="center" wrapText="1"/>
    </xf>
    <xf numFmtId="0" fontId="45" fillId="5" borderId="85" xfId="0" applyFont="1" applyFill="1" applyBorder="1" applyAlignment="1">
      <alignment horizontal="center" vertical="center" wrapText="1"/>
    </xf>
    <xf numFmtId="49" fontId="45" fillId="5" borderId="51" xfId="0" applyNumberFormat="1" applyFont="1" applyFill="1" applyBorder="1" applyAlignment="1">
      <alignment horizontal="center" vertical="center"/>
    </xf>
    <xf numFmtId="0" fontId="46" fillId="5" borderId="51" xfId="0" applyFont="1" applyFill="1" applyBorder="1" applyAlignment="1">
      <alignment horizontal="center" vertical="center" wrapText="1"/>
    </xf>
    <xf numFmtId="0" fontId="45" fillId="5" borderId="51" xfId="0" applyFont="1" applyFill="1" applyBorder="1" applyAlignment="1">
      <alignment horizontal="center" vertical="center"/>
    </xf>
    <xf numFmtId="9" fontId="45" fillId="5" borderId="51" xfId="1" applyFont="1" applyFill="1" applyBorder="1" applyAlignment="1">
      <alignment horizontal="center" vertical="center"/>
    </xf>
    <xf numFmtId="167" fontId="45" fillId="5" borderId="51" xfId="1" applyNumberFormat="1" applyFont="1" applyFill="1" applyBorder="1" applyAlignment="1">
      <alignment horizontal="center" vertical="center"/>
    </xf>
    <xf numFmtId="0" fontId="45" fillId="4" borderId="51" xfId="0" applyFont="1" applyFill="1" applyBorder="1" applyAlignment="1">
      <alignment horizontal="center" vertical="center"/>
    </xf>
    <xf numFmtId="0" fontId="46" fillId="4" borderId="51" xfId="0" applyFont="1" applyFill="1" applyBorder="1" applyAlignment="1">
      <alignment horizontal="center" vertical="center"/>
    </xf>
    <xf numFmtId="0" fontId="46" fillId="5" borderId="55" xfId="0" applyFont="1" applyFill="1" applyBorder="1" applyAlignment="1">
      <alignment horizontal="center" vertical="center"/>
    </xf>
    <xf numFmtId="0" fontId="46" fillId="5" borderId="28" xfId="0" applyFont="1" applyFill="1" applyBorder="1" applyAlignment="1">
      <alignment horizontal="center" vertical="center" wrapText="1"/>
    </xf>
    <xf numFmtId="0" fontId="46" fillId="5" borderId="28" xfId="0" applyFont="1" applyFill="1" applyBorder="1" applyAlignment="1">
      <alignment horizontal="center" vertical="center"/>
    </xf>
    <xf numFmtId="0" fontId="47" fillId="0" borderId="28" xfId="0" applyFont="1" applyBorder="1"/>
    <xf numFmtId="0" fontId="31" fillId="0" borderId="22" xfId="0" applyFont="1" applyBorder="1" applyAlignment="1">
      <alignment horizontal="center" vertical="center" wrapText="1"/>
    </xf>
    <xf numFmtId="9" fontId="45" fillId="14" borderId="95" xfId="1" applyFont="1" applyFill="1" applyBorder="1" applyAlignment="1">
      <alignment horizontal="center" vertical="center"/>
    </xf>
    <xf numFmtId="0" fontId="13" fillId="11" borderId="28" xfId="0" applyFont="1" applyFill="1" applyBorder="1" applyAlignment="1">
      <alignment horizontal="center" vertical="center" wrapText="1"/>
    </xf>
    <xf numFmtId="0" fontId="13" fillId="18" borderId="28" xfId="0" applyFont="1" applyFill="1" applyBorder="1" applyAlignment="1">
      <alignment horizontal="center" vertical="center" wrapText="1"/>
    </xf>
    <xf numFmtId="0" fontId="8" fillId="18" borderId="0" xfId="0" applyFont="1" applyFill="1" applyAlignment="1">
      <alignment horizontal="center" vertical="center" wrapText="1"/>
    </xf>
    <xf numFmtId="0" fontId="0" fillId="18" borderId="0" xfId="0" applyFill="1"/>
    <xf numFmtId="0" fontId="13" fillId="19" borderId="28" xfId="0" applyFont="1" applyFill="1" applyBorder="1" applyAlignment="1">
      <alignment horizontal="center" vertical="center" wrapText="1"/>
    </xf>
    <xf numFmtId="0" fontId="31" fillId="0" borderId="22" xfId="0" applyFont="1" applyBorder="1" applyAlignment="1">
      <alignment horizontal="center" vertical="center" wrapText="1"/>
    </xf>
    <xf numFmtId="0" fontId="45" fillId="4" borderId="54" xfId="0" applyFont="1" applyFill="1" applyBorder="1" applyAlignment="1">
      <alignment horizontal="center" vertical="center"/>
    </xf>
    <xf numFmtId="0" fontId="39" fillId="5" borderId="28" xfId="0" applyFont="1" applyFill="1" applyBorder="1" applyAlignment="1">
      <alignment horizontal="center" vertical="center" wrapText="1"/>
    </xf>
    <xf numFmtId="0" fontId="44" fillId="5" borderId="28" xfId="0" applyFont="1" applyFill="1" applyBorder="1" applyAlignment="1">
      <alignment horizontal="center" vertical="center" wrapText="1"/>
    </xf>
    <xf numFmtId="9" fontId="15" fillId="14" borderId="43" xfId="1" applyFont="1" applyFill="1" applyBorder="1" applyAlignment="1">
      <alignment horizontal="center" vertical="center"/>
    </xf>
    <xf numFmtId="0" fontId="13" fillId="4" borderId="44" xfId="0" applyFont="1" applyFill="1" applyBorder="1" applyAlignment="1">
      <alignment horizontal="center" vertical="center"/>
    </xf>
    <xf numFmtId="0" fontId="45" fillId="14" borderId="53" xfId="0" applyFont="1" applyFill="1" applyBorder="1" applyAlignment="1">
      <alignment horizontal="center" vertical="center"/>
    </xf>
    <xf numFmtId="9" fontId="45" fillId="14" borderId="53" xfId="1" applyFont="1" applyFill="1" applyBorder="1" applyAlignment="1">
      <alignment horizontal="center" vertical="center"/>
    </xf>
    <xf numFmtId="0" fontId="15" fillId="14" borderId="94" xfId="0" applyFont="1" applyFill="1" applyBorder="1" applyAlignment="1">
      <alignment horizontal="center" vertical="center"/>
    </xf>
    <xf numFmtId="9" fontId="15" fillId="14" borderId="94" xfId="1" applyFont="1" applyFill="1" applyBorder="1" applyAlignment="1">
      <alignment horizontal="center" vertical="center"/>
    </xf>
    <xf numFmtId="0" fontId="15" fillId="14" borderId="44" xfId="0" applyFont="1" applyFill="1" applyBorder="1" applyAlignment="1">
      <alignment horizontal="center" vertical="center"/>
    </xf>
    <xf numFmtId="9" fontId="13" fillId="11" borderId="4" xfId="0" applyNumberFormat="1" applyFont="1" applyFill="1" applyBorder="1" applyAlignment="1">
      <alignment horizontal="center" vertical="center"/>
    </xf>
    <xf numFmtId="0" fontId="13" fillId="14" borderId="4" xfId="0" applyFont="1" applyFill="1" applyBorder="1" applyAlignment="1">
      <alignment horizontal="center" vertical="center"/>
    </xf>
    <xf numFmtId="0" fontId="15" fillId="14" borderId="96" xfId="0" applyFont="1" applyFill="1" applyBorder="1" applyAlignment="1">
      <alignment horizontal="center" vertical="center"/>
    </xf>
    <xf numFmtId="9" fontId="15" fillId="14" borderId="96" xfId="1" applyFont="1" applyFill="1" applyBorder="1" applyAlignment="1">
      <alignment horizontal="center" vertical="center"/>
    </xf>
    <xf numFmtId="9" fontId="15" fillId="14" borderId="4" xfId="1" applyFont="1" applyFill="1" applyBorder="1" applyAlignment="1">
      <alignment horizontal="center" vertical="center"/>
    </xf>
    <xf numFmtId="0" fontId="15" fillId="14" borderId="5" xfId="0" applyFont="1" applyFill="1" applyBorder="1" applyAlignment="1">
      <alignment horizontal="center" vertical="center"/>
    </xf>
    <xf numFmtId="0" fontId="15" fillId="14" borderId="95" xfId="0" applyFont="1" applyFill="1" applyBorder="1" applyAlignment="1">
      <alignment horizontal="center" vertical="center"/>
    </xf>
    <xf numFmtId="0" fontId="45" fillId="14" borderId="29" xfId="0" applyFont="1" applyFill="1" applyBorder="1" applyAlignment="1">
      <alignment horizontal="center" vertical="center"/>
    </xf>
    <xf numFmtId="9" fontId="45" fillId="14" borderId="29" xfId="1" applyFont="1" applyFill="1" applyBorder="1" applyAlignment="1">
      <alignment horizontal="center" vertical="center"/>
    </xf>
    <xf numFmtId="0" fontId="45" fillId="14" borderId="19" xfId="0" applyFont="1" applyFill="1" applyBorder="1" applyAlignment="1">
      <alignment horizontal="center" vertical="center"/>
    </xf>
    <xf numFmtId="0" fontId="8" fillId="14" borderId="43" xfId="0" applyFont="1" applyFill="1" applyBorder="1" applyAlignment="1">
      <alignment horizontal="center" vertical="center"/>
    </xf>
    <xf numFmtId="0" fontId="8" fillId="14" borderId="43" xfId="0" applyFont="1" applyFill="1" applyBorder="1" applyAlignment="1">
      <alignment horizontal="center" vertical="center" wrapText="1"/>
    </xf>
    <xf numFmtId="0" fontId="12" fillId="14" borderId="43" xfId="0" applyFont="1" applyFill="1" applyBorder="1" applyAlignment="1">
      <alignment horizontal="center" vertical="center"/>
    </xf>
    <xf numFmtId="167" fontId="15" fillId="14" borderId="43" xfId="1" applyNumberFormat="1" applyFont="1" applyFill="1" applyBorder="1" applyAlignment="1">
      <alignment horizontal="center" vertical="center"/>
    </xf>
    <xf numFmtId="0" fontId="13" fillId="14" borderId="43" xfId="0" applyFont="1" applyFill="1" applyBorder="1" applyAlignment="1">
      <alignment horizontal="center" vertical="center"/>
    </xf>
    <xf numFmtId="0" fontId="13" fillId="14" borderId="44" xfId="0" applyFont="1" applyFill="1" applyBorder="1" applyAlignment="1">
      <alignment horizontal="center" vertical="center"/>
    </xf>
    <xf numFmtId="0" fontId="8" fillId="14" borderId="4" xfId="0" applyFont="1" applyFill="1" applyBorder="1" applyAlignment="1">
      <alignment horizontal="center" vertical="center"/>
    </xf>
    <xf numFmtId="0" fontId="8" fillId="14" borderId="4" xfId="0" applyFont="1" applyFill="1" applyBorder="1" applyAlignment="1">
      <alignment horizontal="center" vertical="center" wrapText="1"/>
    </xf>
    <xf numFmtId="0" fontId="13" fillId="4" borderId="5" xfId="0" applyFont="1" applyFill="1" applyBorder="1" applyAlignment="1">
      <alignment horizontal="center" vertical="center"/>
    </xf>
    <xf numFmtId="0" fontId="8" fillId="14" borderId="29" xfId="0" applyFont="1" applyFill="1" applyBorder="1" applyAlignment="1">
      <alignment horizontal="center" vertical="center"/>
    </xf>
    <xf numFmtId="0" fontId="8" fillId="14" borderId="29" xfId="0" applyFont="1" applyFill="1" applyBorder="1" applyAlignment="1">
      <alignment horizontal="center" vertical="center" wrapText="1"/>
    </xf>
    <xf numFmtId="9" fontId="13" fillId="11" borderId="29" xfId="0" applyNumberFormat="1" applyFont="1" applyFill="1" applyBorder="1" applyAlignment="1">
      <alignment horizontal="center" vertical="center"/>
    </xf>
    <xf numFmtId="9" fontId="15" fillId="14" borderId="95" xfId="1" applyFont="1" applyFill="1" applyBorder="1" applyAlignment="1">
      <alignment horizontal="center" vertical="center"/>
    </xf>
    <xf numFmtId="9" fontId="15" fillId="14" borderId="29" xfId="1" applyFont="1" applyFill="1" applyBorder="1" applyAlignment="1">
      <alignment horizontal="center" vertical="center"/>
    </xf>
    <xf numFmtId="0" fontId="13" fillId="4" borderId="29" xfId="0" applyFont="1" applyFill="1" applyBorder="1" applyAlignment="1">
      <alignment horizontal="center" vertical="center"/>
    </xf>
    <xf numFmtId="0" fontId="13" fillId="4" borderId="19" xfId="0" applyFont="1" applyFill="1" applyBorder="1" applyAlignment="1">
      <alignment horizontal="center" vertical="center"/>
    </xf>
    <xf numFmtId="0" fontId="21" fillId="11" borderId="33" xfId="0" applyFont="1" applyFill="1" applyBorder="1" applyAlignment="1">
      <alignment horizontal="center" vertical="center" wrapText="1"/>
    </xf>
    <xf numFmtId="9" fontId="48" fillId="5" borderId="76" xfId="1" applyFont="1" applyFill="1" applyBorder="1" applyAlignment="1">
      <alignment horizontal="center" vertical="center"/>
    </xf>
    <xf numFmtId="0" fontId="31" fillId="0" borderId="22" xfId="0" applyFont="1" applyBorder="1" applyAlignment="1">
      <alignment horizontal="center" vertical="center" wrapText="1"/>
    </xf>
    <xf numFmtId="9" fontId="31" fillId="18" borderId="41" xfId="0" applyNumberFormat="1" applyFont="1" applyFill="1" applyBorder="1" applyAlignment="1">
      <alignment horizontal="center" vertical="center" wrapText="1"/>
    </xf>
    <xf numFmtId="0" fontId="31" fillId="18" borderId="42" xfId="0" applyFont="1" applyFill="1" applyBorder="1" applyAlignment="1">
      <alignment horizontal="center" vertical="center" wrapText="1"/>
    </xf>
    <xf numFmtId="0" fontId="31" fillId="20" borderId="43" xfId="0" applyFont="1" applyFill="1" applyBorder="1" applyAlignment="1">
      <alignment horizontal="center" vertical="center" wrapText="1"/>
    </xf>
    <xf numFmtId="0" fontId="31" fillId="18" borderId="44" xfId="0" applyFont="1" applyFill="1" applyBorder="1" applyAlignment="1">
      <alignment horizontal="center" vertical="center" wrapText="1"/>
    </xf>
    <xf numFmtId="0" fontId="31" fillId="18" borderId="57" xfId="0" applyFont="1" applyFill="1" applyBorder="1" applyAlignment="1">
      <alignment horizontal="center" vertical="center" wrapText="1"/>
    </xf>
    <xf numFmtId="0" fontId="31" fillId="18" borderId="43" xfId="0" applyFont="1" applyFill="1" applyBorder="1" applyAlignment="1">
      <alignment horizontal="center" vertical="center" wrapText="1"/>
    </xf>
    <xf numFmtId="166" fontId="31" fillId="18" borderId="43" xfId="0" applyNumberFormat="1" applyFont="1" applyFill="1" applyBorder="1" applyAlignment="1">
      <alignment horizontal="center" vertical="center" wrapText="1"/>
    </xf>
    <xf numFmtId="0" fontId="31" fillId="18" borderId="4" xfId="0" applyFont="1" applyFill="1" applyBorder="1" applyAlignment="1">
      <alignment horizontal="center" vertical="center" wrapText="1"/>
    </xf>
    <xf numFmtId="164" fontId="31" fillId="18" borderId="43" xfId="0" applyNumberFormat="1" applyFont="1" applyFill="1" applyBorder="1" applyAlignment="1">
      <alignment horizontal="center" vertical="center" wrapText="1"/>
    </xf>
    <xf numFmtId="0" fontId="36" fillId="18" borderId="44" xfId="0" applyFont="1" applyFill="1" applyBorder="1" applyAlignment="1">
      <alignment horizontal="center" vertical="center" wrapText="1"/>
    </xf>
    <xf numFmtId="9" fontId="31" fillId="18" borderId="28" xfId="0" applyNumberFormat="1" applyFont="1" applyFill="1" applyBorder="1" applyAlignment="1">
      <alignment horizontal="center" vertical="center" wrapText="1"/>
    </xf>
    <xf numFmtId="0" fontId="31" fillId="18" borderId="7" xfId="0" applyFont="1" applyFill="1" applyBorder="1" applyAlignment="1">
      <alignment horizontal="center" vertical="center" wrapText="1"/>
    </xf>
    <xf numFmtId="0" fontId="31" fillId="20" borderId="4" xfId="0" applyFont="1" applyFill="1" applyBorder="1" applyAlignment="1">
      <alignment horizontal="center" vertical="center" wrapText="1"/>
    </xf>
    <xf numFmtId="0" fontId="31" fillId="18" borderId="5" xfId="0" applyFont="1" applyFill="1" applyBorder="1" applyAlignment="1">
      <alignment horizontal="center" vertical="center" wrapText="1"/>
    </xf>
    <xf numFmtId="0" fontId="31" fillId="18" borderId="58" xfId="0" applyFont="1" applyFill="1" applyBorder="1" applyAlignment="1">
      <alignment horizontal="center" vertical="center" wrapText="1"/>
    </xf>
    <xf numFmtId="3" fontId="31" fillId="18" borderId="4" xfId="0" applyNumberFormat="1" applyFont="1" applyFill="1" applyBorder="1" applyAlignment="1">
      <alignment horizontal="center" vertical="center" wrapText="1"/>
    </xf>
    <xf numFmtId="0" fontId="31" fillId="18" borderId="97" xfId="0" applyFont="1" applyFill="1" applyBorder="1" applyAlignment="1">
      <alignment horizontal="center" vertical="center" wrapText="1"/>
    </xf>
    <xf numFmtId="164" fontId="31" fillId="18" borderId="4" xfId="0" applyNumberFormat="1" applyFont="1" applyFill="1" applyBorder="1" applyAlignment="1">
      <alignment horizontal="center" vertical="center" wrapText="1"/>
    </xf>
    <xf numFmtId="0" fontId="36" fillId="18" borderId="5" xfId="0" applyFont="1" applyFill="1" applyBorder="1" applyAlignment="1">
      <alignment horizontal="center" vertical="center" wrapText="1"/>
    </xf>
    <xf numFmtId="166" fontId="31" fillId="18" borderId="4" xfId="0" applyNumberFormat="1" applyFont="1" applyFill="1" applyBorder="1" applyAlignment="1">
      <alignment horizontal="center" vertical="center" wrapText="1"/>
    </xf>
    <xf numFmtId="0" fontId="31" fillId="18" borderId="95" xfId="0" applyFont="1" applyFill="1" applyBorder="1" applyAlignment="1">
      <alignment horizontal="center" vertical="center" wrapText="1"/>
    </xf>
    <xf numFmtId="0" fontId="31" fillId="20" borderId="97" xfId="0" applyFont="1" applyFill="1" applyBorder="1" applyAlignment="1">
      <alignment horizontal="center" vertical="center" wrapText="1"/>
    </xf>
    <xf numFmtId="0" fontId="36" fillId="18" borderId="98" xfId="0" applyFont="1" applyFill="1" applyBorder="1" applyAlignment="1">
      <alignment horizontal="center" vertical="center" wrapText="1"/>
    </xf>
    <xf numFmtId="0" fontId="31" fillId="20" borderId="95" xfId="0" applyFont="1" applyFill="1" applyBorder="1" applyAlignment="1">
      <alignment horizontal="center" vertical="center" wrapText="1"/>
    </xf>
    <xf numFmtId="0" fontId="36" fillId="18" borderId="13" xfId="0" applyFont="1" applyFill="1" applyBorder="1" applyAlignment="1">
      <alignment horizontal="center" vertical="center" wrapText="1"/>
    </xf>
    <xf numFmtId="9" fontId="31" fillId="18" borderId="51" xfId="0" applyNumberFormat="1" applyFont="1" applyFill="1" applyBorder="1" applyAlignment="1">
      <alignment horizontal="center" vertical="center" wrapText="1"/>
    </xf>
    <xf numFmtId="0" fontId="31" fillId="18" borderId="52" xfId="0" applyFont="1" applyFill="1" applyBorder="1" applyAlignment="1">
      <alignment horizontal="center" vertical="center" wrapText="1"/>
    </xf>
    <xf numFmtId="0" fontId="31" fillId="20" borderId="53" xfId="0" applyFont="1" applyFill="1" applyBorder="1" applyAlignment="1">
      <alignment horizontal="center" vertical="center" wrapText="1"/>
    </xf>
    <xf numFmtId="0" fontId="31" fillId="18" borderId="54" xfId="0" applyFont="1" applyFill="1" applyBorder="1" applyAlignment="1">
      <alignment horizontal="center" vertical="center" wrapText="1"/>
    </xf>
    <xf numFmtId="0" fontId="31" fillId="18" borderId="59" xfId="0" applyFont="1" applyFill="1" applyBorder="1" applyAlignment="1">
      <alignment horizontal="center" vertical="center" wrapText="1"/>
    </xf>
    <xf numFmtId="0" fontId="31" fillId="18" borderId="60" xfId="0" applyFont="1" applyFill="1" applyBorder="1" applyAlignment="1">
      <alignment horizontal="center" vertical="center" wrapText="1"/>
    </xf>
    <xf numFmtId="0" fontId="31" fillId="18" borderId="53" xfId="0" applyFont="1" applyFill="1" applyBorder="1" applyAlignment="1">
      <alignment horizontal="center" vertical="center" wrapText="1"/>
    </xf>
    <xf numFmtId="166" fontId="31" fillId="18" borderId="53" xfId="0" applyNumberFormat="1" applyFont="1" applyFill="1" applyBorder="1" applyAlignment="1">
      <alignment horizontal="center" vertical="center" wrapText="1"/>
    </xf>
    <xf numFmtId="164" fontId="31" fillId="18" borderId="53" xfId="0" applyNumberFormat="1" applyFont="1" applyFill="1" applyBorder="1" applyAlignment="1">
      <alignment horizontal="center" vertical="center" wrapText="1"/>
    </xf>
    <xf numFmtId="0" fontId="36" fillId="18" borderId="54" xfId="0" applyFont="1" applyFill="1" applyBorder="1" applyAlignment="1">
      <alignment horizontal="center" vertical="center" wrapText="1"/>
    </xf>
    <xf numFmtId="0" fontId="31" fillId="20" borderId="46" xfId="0" applyFont="1" applyFill="1" applyBorder="1" applyAlignment="1">
      <alignment horizontal="center" vertical="center" wrapText="1"/>
    </xf>
    <xf numFmtId="0" fontId="31" fillId="21" borderId="32" xfId="0" applyFont="1" applyFill="1" applyBorder="1" applyAlignment="1">
      <alignment horizontal="center" vertical="center" wrapText="1"/>
    </xf>
    <xf numFmtId="49" fontId="31" fillId="18" borderId="32" xfId="0" applyNumberFormat="1" applyFont="1" applyFill="1" applyBorder="1" applyAlignment="1">
      <alignment horizontal="center" vertical="center" wrapText="1"/>
    </xf>
    <xf numFmtId="0" fontId="31" fillId="18" borderId="32" xfId="0" applyFont="1" applyFill="1" applyBorder="1" applyAlignment="1">
      <alignment horizontal="center" vertical="center" wrapText="1"/>
    </xf>
    <xf numFmtId="1" fontId="31" fillId="18" borderId="32" xfId="0" applyNumberFormat="1" applyFont="1" applyFill="1" applyBorder="1" applyAlignment="1">
      <alignment horizontal="center" vertical="center" wrapText="1"/>
    </xf>
    <xf numFmtId="0" fontId="31" fillId="20" borderId="32" xfId="0" applyFont="1" applyFill="1" applyBorder="1" applyAlignment="1">
      <alignment horizontal="center" vertical="center" wrapText="1"/>
    </xf>
    <xf numFmtId="0" fontId="31" fillId="18" borderId="11" xfId="0" applyFont="1" applyFill="1" applyBorder="1" applyAlignment="1">
      <alignment horizontal="center" vertical="center" wrapText="1"/>
    </xf>
    <xf numFmtId="0" fontId="31" fillId="18" borderId="22" xfId="0" applyFont="1" applyFill="1" applyBorder="1" applyAlignment="1">
      <alignment horizontal="center" vertical="center" wrapText="1"/>
    </xf>
    <xf numFmtId="0" fontId="31" fillId="18" borderId="82" xfId="0" applyFont="1" applyFill="1" applyBorder="1" applyAlignment="1">
      <alignment horizontal="center" vertical="center" wrapText="1"/>
    </xf>
    <xf numFmtId="9" fontId="31" fillId="18" borderId="82" xfId="1" applyFont="1" applyFill="1" applyBorder="1" applyAlignment="1">
      <alignment horizontal="center" vertical="center" wrapText="1"/>
    </xf>
    <xf numFmtId="0" fontId="31" fillId="18" borderId="56" xfId="0" applyFont="1" applyFill="1" applyBorder="1" applyAlignment="1">
      <alignment horizontal="center" vertical="center" wrapText="1"/>
    </xf>
    <xf numFmtId="0" fontId="31" fillId="18" borderId="12" xfId="0" applyFont="1" applyFill="1" applyBorder="1" applyAlignment="1">
      <alignment horizontal="center" vertical="center" wrapText="1"/>
    </xf>
    <xf numFmtId="166" fontId="31" fillId="18" borderId="32" xfId="0" applyNumberFormat="1" applyFont="1" applyFill="1" applyBorder="1" applyAlignment="1">
      <alignment horizontal="center" vertical="center" wrapText="1"/>
    </xf>
    <xf numFmtId="164" fontId="31" fillId="18" borderId="32" xfId="0" applyNumberFormat="1" applyFont="1" applyFill="1" applyBorder="1" applyAlignment="1">
      <alignment horizontal="center" vertical="center" wrapText="1"/>
    </xf>
    <xf numFmtId="0" fontId="36" fillId="18" borderId="11" xfId="0" applyFont="1" applyFill="1" applyBorder="1" applyAlignment="1">
      <alignment horizontal="center" vertical="center" wrapText="1"/>
    </xf>
    <xf numFmtId="44" fontId="54" fillId="18" borderId="28" xfId="0" applyNumberFormat="1" applyFont="1" applyFill="1" applyBorder="1" applyAlignment="1">
      <alignment horizontal="center" vertical="center" wrapText="1"/>
    </xf>
    <xf numFmtId="44" fontId="54" fillId="18" borderId="105" xfId="0" applyNumberFormat="1" applyFont="1" applyFill="1" applyBorder="1" applyAlignment="1">
      <alignment horizontal="center" vertical="center" wrapText="1"/>
    </xf>
    <xf numFmtId="10" fontId="36" fillId="18" borderId="106" xfId="1" applyNumberFormat="1" applyFont="1" applyFill="1" applyBorder="1" applyAlignment="1">
      <alignment horizontal="center" vertical="center" wrapText="1"/>
    </xf>
    <xf numFmtId="0" fontId="31" fillId="18" borderId="91" xfId="0" applyFont="1" applyFill="1" applyBorder="1" applyAlignment="1">
      <alignment horizontal="center" vertical="center" wrapText="1"/>
    </xf>
    <xf numFmtId="9" fontId="31" fillId="18" borderId="101" xfId="0" applyNumberFormat="1" applyFont="1" applyFill="1" applyBorder="1" applyAlignment="1">
      <alignment horizontal="center" vertical="center" wrapText="1"/>
    </xf>
    <xf numFmtId="0" fontId="37" fillId="18" borderId="62" xfId="0" applyFont="1" applyFill="1" applyBorder="1" applyAlignment="1">
      <alignment horizontal="center" vertical="center" wrapText="1"/>
    </xf>
    <xf numFmtId="1" fontId="31" fillId="18" borderId="57" xfId="1" applyNumberFormat="1" applyFont="1" applyFill="1" applyBorder="1" applyAlignment="1">
      <alignment horizontal="center" vertical="center" wrapText="1"/>
    </xf>
    <xf numFmtId="3" fontId="31" fillId="18" borderId="43" xfId="0" applyNumberFormat="1" applyFont="1" applyFill="1" applyBorder="1" applyAlignment="1">
      <alignment horizontal="center" vertical="center" wrapText="1"/>
    </xf>
    <xf numFmtId="0" fontId="36" fillId="18" borderId="62" xfId="0" applyFont="1" applyFill="1" applyBorder="1" applyAlignment="1">
      <alignment horizontal="center" vertical="center" wrapText="1"/>
    </xf>
    <xf numFmtId="0" fontId="31" fillId="18" borderId="92" xfId="0" applyFont="1" applyFill="1" applyBorder="1" applyAlignment="1">
      <alignment horizontal="center" vertical="center" wrapText="1"/>
    </xf>
    <xf numFmtId="9" fontId="31" fillId="18" borderId="102" xfId="0" applyNumberFormat="1" applyFont="1" applyFill="1" applyBorder="1" applyAlignment="1">
      <alignment horizontal="center" vertical="center" wrapText="1"/>
    </xf>
    <xf numFmtId="0" fontId="31" fillId="18" borderId="66" xfId="0" applyFont="1" applyFill="1" applyBorder="1" applyAlignment="1">
      <alignment horizontal="center" vertical="center" wrapText="1"/>
    </xf>
    <xf numFmtId="0" fontId="36" fillId="18" borderId="66" xfId="0" applyFont="1" applyFill="1" applyBorder="1" applyAlignment="1">
      <alignment horizontal="center" vertical="center" wrapText="1"/>
    </xf>
    <xf numFmtId="0" fontId="31" fillId="18" borderId="103" xfId="0" applyFont="1" applyFill="1" applyBorder="1" applyAlignment="1">
      <alignment horizontal="center" vertical="center" wrapText="1"/>
    </xf>
    <xf numFmtId="9" fontId="31" fillId="18" borderId="7" xfId="0" applyNumberFormat="1" applyFont="1" applyFill="1" applyBorder="1" applyAlignment="1">
      <alignment horizontal="center" vertical="center" wrapText="1"/>
    </xf>
    <xf numFmtId="0" fontId="31" fillId="18" borderId="93" xfId="0" applyFont="1" applyFill="1" applyBorder="1" applyAlignment="1">
      <alignment horizontal="center" vertical="center" wrapText="1"/>
    </xf>
    <xf numFmtId="9" fontId="31" fillId="18" borderId="104" xfId="0" applyNumberFormat="1" applyFont="1" applyFill="1" applyBorder="1" applyAlignment="1">
      <alignment horizontal="center" vertical="center" wrapText="1"/>
    </xf>
    <xf numFmtId="0" fontId="31" fillId="18" borderId="65" xfId="0" applyFont="1" applyFill="1" applyBorder="1" applyAlignment="1">
      <alignment horizontal="center" vertical="center" wrapText="1"/>
    </xf>
    <xf numFmtId="3" fontId="31" fillId="18" borderId="53" xfId="0" applyNumberFormat="1" applyFont="1" applyFill="1" applyBorder="1" applyAlignment="1">
      <alignment horizontal="center" vertical="center" wrapText="1"/>
    </xf>
    <xf numFmtId="164" fontId="31" fillId="18" borderId="95" xfId="0" applyNumberFormat="1" applyFont="1" applyFill="1" applyBorder="1" applyAlignment="1">
      <alignment horizontal="center" vertical="center" wrapText="1"/>
    </xf>
    <xf numFmtId="0" fontId="36" fillId="18" borderId="65" xfId="0" applyFont="1" applyFill="1" applyBorder="1" applyAlignment="1">
      <alignment horizontal="center" vertical="center" wrapText="1"/>
    </xf>
    <xf numFmtId="0" fontId="31" fillId="18" borderId="67" xfId="0" applyFont="1" applyFill="1" applyBorder="1" applyAlignment="1">
      <alignment horizontal="center" vertical="center" wrapText="1"/>
    </xf>
    <xf numFmtId="9" fontId="31" fillId="18" borderId="95" xfId="0" applyNumberFormat="1" applyFont="1" applyFill="1" applyBorder="1" applyAlignment="1">
      <alignment horizontal="center" vertical="center" wrapText="1"/>
    </xf>
    <xf numFmtId="0" fontId="37" fillId="18" borderId="13" xfId="0" applyFont="1" applyFill="1" applyBorder="1" applyAlignment="1">
      <alignment horizontal="center" vertical="center" wrapText="1"/>
    </xf>
    <xf numFmtId="0" fontId="31" fillId="18" borderId="62" xfId="0" applyFont="1" applyFill="1" applyBorder="1" applyAlignment="1">
      <alignment horizontal="center" vertical="center" wrapText="1"/>
    </xf>
    <xf numFmtId="0" fontId="31" fillId="18" borderId="90" xfId="0" applyFont="1" applyFill="1" applyBorder="1" applyAlignment="1">
      <alignment horizontal="center" vertical="center" wrapText="1"/>
    </xf>
    <xf numFmtId="9" fontId="31" fillId="18" borderId="4" xfId="0" applyNumberFormat="1" applyFont="1" applyFill="1" applyBorder="1" applyAlignment="1">
      <alignment horizontal="center" vertical="center" wrapText="1"/>
    </xf>
    <xf numFmtId="0" fontId="31" fillId="18" borderId="63" xfId="0" applyFont="1" applyFill="1" applyBorder="1" applyAlignment="1">
      <alignment horizontal="center" vertical="center" wrapText="1"/>
    </xf>
    <xf numFmtId="9" fontId="31" fillId="18" borderId="53" xfId="0" applyNumberFormat="1" applyFont="1" applyFill="1" applyBorder="1" applyAlignment="1">
      <alignment horizontal="center" vertical="center" wrapText="1"/>
    </xf>
    <xf numFmtId="0" fontId="31" fillId="18" borderId="61" xfId="0" applyFont="1" applyFill="1" applyBorder="1" applyAlignment="1">
      <alignment horizontal="center" vertical="center" wrapText="1"/>
    </xf>
    <xf numFmtId="9" fontId="31" fillId="18" borderId="43" xfId="0" applyNumberFormat="1" applyFont="1" applyFill="1" applyBorder="1" applyAlignment="1">
      <alignment horizontal="center" vertical="center" wrapText="1"/>
    </xf>
    <xf numFmtId="0" fontId="37" fillId="18" borderId="44" xfId="0" applyFont="1" applyFill="1" applyBorder="1" applyAlignment="1">
      <alignment horizontal="center" vertical="center" wrapText="1"/>
    </xf>
    <xf numFmtId="0" fontId="31" fillId="18" borderId="108" xfId="0" applyFont="1" applyFill="1" applyBorder="1" applyAlignment="1">
      <alignment horizontal="center" vertical="center" wrapText="1"/>
    </xf>
    <xf numFmtId="0" fontId="31" fillId="21" borderId="11" xfId="0" applyFont="1" applyFill="1" applyBorder="1" applyAlignment="1">
      <alignment horizontal="center" vertical="center" wrapText="1"/>
    </xf>
    <xf numFmtId="9" fontId="31" fillId="18" borderId="93" xfId="1" applyFont="1" applyFill="1" applyBorder="1" applyAlignment="1">
      <alignment horizontal="center" vertical="center" wrapText="1"/>
    </xf>
    <xf numFmtId="9" fontId="53" fillId="22" borderId="28" xfId="1" applyFont="1" applyFill="1" applyBorder="1" applyAlignment="1">
      <alignment horizontal="center" vertical="center" wrapText="1"/>
    </xf>
    <xf numFmtId="0" fontId="52" fillId="22" borderId="28" xfId="0" applyFont="1" applyFill="1" applyBorder="1" applyAlignment="1">
      <alignment vertical="center" wrapText="1"/>
    </xf>
    <xf numFmtId="0" fontId="31" fillId="18" borderId="70" xfId="0" applyFont="1" applyFill="1" applyBorder="1" applyAlignment="1">
      <alignment horizontal="center" vertical="center" wrapText="1"/>
    </xf>
    <xf numFmtId="3" fontId="31" fillId="18" borderId="32" xfId="0" applyNumberFormat="1" applyFont="1" applyFill="1" applyBorder="1" applyAlignment="1">
      <alignment horizontal="center" vertical="center" wrapText="1"/>
    </xf>
    <xf numFmtId="168" fontId="54" fillId="18" borderId="105" xfId="0" applyNumberFormat="1" applyFont="1" applyFill="1" applyBorder="1" applyAlignment="1">
      <alignment horizontal="center" vertical="center" wrapText="1"/>
    </xf>
    <xf numFmtId="9" fontId="36" fillId="18" borderId="106" xfId="1" applyFont="1" applyFill="1" applyBorder="1" applyAlignment="1">
      <alignment horizontal="center" vertical="center" wrapText="1"/>
    </xf>
    <xf numFmtId="0" fontId="31" fillId="18" borderId="111" xfId="0" applyFont="1" applyFill="1" applyBorder="1" applyAlignment="1">
      <alignment horizontal="center" vertical="center" wrapText="1"/>
    </xf>
    <xf numFmtId="0" fontId="31" fillId="18" borderId="21" xfId="0" applyFont="1" applyFill="1" applyBorder="1" applyAlignment="1">
      <alignment horizontal="center" vertical="center" wrapText="1"/>
    </xf>
    <xf numFmtId="0" fontId="31" fillId="18" borderId="29" xfId="0" applyFont="1" applyFill="1" applyBorder="1" applyAlignment="1">
      <alignment horizontal="center" vertical="center" wrapText="1"/>
    </xf>
    <xf numFmtId="3" fontId="31" fillId="18" borderId="29" xfId="0" applyNumberFormat="1" applyFont="1" applyFill="1" applyBorder="1" applyAlignment="1">
      <alignment horizontal="center" vertical="center" wrapText="1"/>
    </xf>
    <xf numFmtId="0" fontId="31" fillId="20" borderId="29" xfId="0" applyFont="1" applyFill="1" applyBorder="1" applyAlignment="1">
      <alignment horizontal="center" vertical="center" wrapText="1"/>
    </xf>
    <xf numFmtId="164" fontId="31" fillId="18" borderId="29" xfId="0" applyNumberFormat="1" applyFont="1" applyFill="1" applyBorder="1" applyAlignment="1">
      <alignment horizontal="center" vertical="center" wrapText="1"/>
    </xf>
    <xf numFmtId="0" fontId="36" fillId="18" borderId="19" xfId="0" applyFont="1" applyFill="1" applyBorder="1" applyAlignment="1">
      <alignment horizontal="center" vertical="center" wrapText="1"/>
    </xf>
    <xf numFmtId="0" fontId="31" fillId="18" borderId="33" xfId="0" applyFont="1" applyFill="1" applyBorder="1" applyAlignment="1">
      <alignment horizontal="center" vertical="center" wrapText="1"/>
    </xf>
    <xf numFmtId="9" fontId="53" fillId="22" borderId="37" xfId="1" applyFont="1" applyFill="1" applyBorder="1" applyAlignment="1">
      <alignment horizontal="center" vertical="center" wrapText="1"/>
    </xf>
    <xf numFmtId="0" fontId="51" fillId="22" borderId="28" xfId="0" applyFont="1" applyFill="1" applyBorder="1" applyAlignment="1">
      <alignment vertical="center" wrapText="1"/>
    </xf>
    <xf numFmtId="0" fontId="31" fillId="18" borderId="28" xfId="0" applyFont="1" applyFill="1" applyBorder="1" applyAlignment="1">
      <alignment horizontal="center" vertical="center" wrapText="1"/>
    </xf>
    <xf numFmtId="44" fontId="36" fillId="18" borderId="34" xfId="0" applyNumberFormat="1" applyFont="1" applyFill="1" applyBorder="1" applyAlignment="1">
      <alignment horizontal="center" vertical="center" wrapText="1"/>
    </xf>
    <xf numFmtId="10" fontId="36" fillId="18" borderId="34" xfId="1" applyNumberFormat="1" applyFont="1" applyFill="1" applyBorder="1" applyAlignment="1">
      <alignment horizontal="center" vertical="center" wrapText="1"/>
    </xf>
    <xf numFmtId="9" fontId="49" fillId="18" borderId="28" xfId="1" applyFont="1" applyFill="1" applyBorder="1" applyAlignment="1">
      <alignment horizontal="center" vertical="center" wrapText="1"/>
    </xf>
    <xf numFmtId="0" fontId="3" fillId="0" borderId="1" xfId="0" applyFont="1" applyBorder="1" applyAlignment="1">
      <alignment horizontal="left" vertical="center" wrapText="1"/>
    </xf>
    <xf numFmtId="0" fontId="2" fillId="0" borderId="2" xfId="0" applyFont="1" applyBorder="1"/>
    <xf numFmtId="0" fontId="2" fillId="0" borderId="3" xfId="0" applyFont="1" applyBorder="1"/>
    <xf numFmtId="0" fontId="3" fillId="0" borderId="2" xfId="0" applyFont="1" applyBorder="1" applyAlignment="1">
      <alignment horizontal="center" vertical="center" wrapText="1"/>
    </xf>
    <xf numFmtId="0" fontId="4" fillId="2" borderId="1" xfId="0" applyFont="1" applyFill="1" applyBorder="1" applyAlignment="1">
      <alignment horizontal="left" vertical="center"/>
    </xf>
    <xf numFmtId="0" fontId="3" fillId="0" borderId="1" xfId="0" applyFont="1" applyBorder="1" applyAlignment="1">
      <alignment horizontal="left" vertical="center"/>
    </xf>
    <xf numFmtId="0" fontId="5"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2" xfId="0" applyFont="1" applyBorder="1" applyAlignment="1">
      <alignment horizontal="center" vertical="center"/>
    </xf>
    <xf numFmtId="0" fontId="9" fillId="4" borderId="1" xfId="0" applyFont="1" applyFill="1" applyBorder="1" applyAlignment="1">
      <alignment horizontal="center" vertical="center"/>
    </xf>
    <xf numFmtId="0" fontId="23" fillId="4" borderId="1" xfId="0" applyFont="1" applyFill="1" applyBorder="1" applyAlignment="1">
      <alignment horizontal="center" vertical="center"/>
    </xf>
    <xf numFmtId="0" fontId="24" fillId="0" borderId="2" xfId="0" applyFont="1" applyBorder="1" applyAlignment="1">
      <alignment vertical="center"/>
    </xf>
    <xf numFmtId="0" fontId="24" fillId="0" borderId="15" xfId="0" applyFont="1" applyBorder="1" applyAlignment="1">
      <alignment vertical="center"/>
    </xf>
    <xf numFmtId="0" fontId="24" fillId="0" borderId="3" xfId="0" applyFont="1" applyBorder="1" applyAlignment="1">
      <alignment vertical="center"/>
    </xf>
    <xf numFmtId="0" fontId="11" fillId="4" borderId="19" xfId="0" applyFont="1" applyFill="1" applyBorder="1" applyAlignment="1">
      <alignment horizontal="center" vertical="center"/>
    </xf>
    <xf numFmtId="0" fontId="2" fillId="0" borderId="20" xfId="0" applyFont="1" applyBorder="1"/>
    <xf numFmtId="0" fontId="2" fillId="0" borderId="21" xfId="0" applyFont="1" applyBorder="1"/>
    <xf numFmtId="0" fontId="6" fillId="4" borderId="8" xfId="0" applyFont="1" applyFill="1" applyBorder="1" applyAlignment="1">
      <alignment horizontal="center"/>
    </xf>
    <xf numFmtId="0" fontId="2" fillId="0" borderId="9"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7" fillId="4" borderId="1" xfId="0" applyFont="1" applyFill="1" applyBorder="1" applyAlignment="1">
      <alignment horizontal="center" vertical="center" wrapText="1"/>
    </xf>
    <xf numFmtId="0" fontId="2" fillId="0" borderId="15" xfId="0" applyFont="1" applyBorder="1"/>
    <xf numFmtId="0" fontId="41" fillId="5" borderId="77" xfId="0" applyFont="1" applyFill="1" applyBorder="1" applyAlignment="1">
      <alignment horizontal="center" vertical="center"/>
    </xf>
    <xf numFmtId="0" fontId="41" fillId="5" borderId="78" xfId="0" applyFont="1" applyFill="1" applyBorder="1" applyAlignment="1">
      <alignment horizontal="center" vertical="center"/>
    </xf>
    <xf numFmtId="0" fontId="41" fillId="5" borderId="79" xfId="0" applyFont="1" applyFill="1" applyBorder="1" applyAlignment="1">
      <alignment horizontal="center" vertical="center"/>
    </xf>
    <xf numFmtId="0" fontId="46" fillId="5" borderId="72" xfId="0" applyFont="1" applyFill="1" applyBorder="1" applyAlignment="1">
      <alignment horizontal="center" vertical="center"/>
    </xf>
    <xf numFmtId="0" fontId="46" fillId="5" borderId="73" xfId="0" applyFont="1" applyFill="1" applyBorder="1" applyAlignment="1">
      <alignment horizontal="center" vertical="center"/>
    </xf>
    <xf numFmtId="0" fontId="46" fillId="5" borderId="74" xfId="0" applyFont="1" applyFill="1" applyBorder="1" applyAlignment="1">
      <alignment horizontal="center" vertical="center"/>
    </xf>
    <xf numFmtId="0" fontId="13" fillId="11" borderId="29" xfId="0" applyFont="1" applyFill="1" applyBorder="1" applyAlignment="1">
      <alignment horizontal="center" vertical="center" wrapText="1"/>
    </xf>
    <xf numFmtId="0" fontId="13" fillId="11" borderId="32" xfId="0" applyFont="1" applyFill="1" applyBorder="1" applyAlignment="1">
      <alignment horizontal="center" vertical="center" wrapText="1"/>
    </xf>
    <xf numFmtId="0" fontId="45" fillId="4" borderId="19" xfId="0" applyFont="1" applyFill="1" applyBorder="1" applyAlignment="1">
      <alignment horizontal="center" vertical="center"/>
    </xf>
    <xf numFmtId="0" fontId="45" fillId="4" borderId="20" xfId="0" applyFont="1" applyFill="1" applyBorder="1" applyAlignment="1">
      <alignment horizontal="center" vertical="center"/>
    </xf>
    <xf numFmtId="0" fontId="45" fillId="4" borderId="21" xfId="0" applyFont="1" applyFill="1" applyBorder="1" applyAlignment="1">
      <alignment horizontal="center" vertical="center"/>
    </xf>
    <xf numFmtId="0" fontId="13" fillId="5" borderId="38" xfId="0" applyFont="1" applyFill="1" applyBorder="1" applyAlignment="1">
      <alignment horizontal="center" vertical="center" wrapText="1"/>
    </xf>
    <xf numFmtId="0" fontId="13" fillId="5" borderId="46" xfId="0" applyFont="1" applyFill="1" applyBorder="1" applyAlignment="1">
      <alignment horizontal="center" vertical="center" wrapText="1"/>
    </xf>
    <xf numFmtId="0" fontId="13" fillId="5" borderId="4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56" xfId="0" applyFont="1" applyFill="1" applyBorder="1" applyAlignment="1">
      <alignment horizontal="center" vertical="center" wrapText="1"/>
    </xf>
    <xf numFmtId="0" fontId="13" fillId="5" borderId="82" xfId="0" applyFont="1" applyFill="1" applyBorder="1" applyAlignment="1">
      <alignment horizontal="center" vertical="center" wrapText="1"/>
    </xf>
    <xf numFmtId="0" fontId="13" fillId="5" borderId="83" xfId="0" applyFont="1" applyFill="1" applyBorder="1" applyAlignment="1">
      <alignment horizontal="center" vertical="center" wrapText="1"/>
    </xf>
    <xf numFmtId="0" fontId="13" fillId="4" borderId="56" xfId="0" applyFont="1" applyFill="1" applyBorder="1" applyAlignment="1">
      <alignment horizontal="center" vertical="center" wrapText="1"/>
    </xf>
    <xf numFmtId="0" fontId="13" fillId="4" borderId="82" xfId="0" applyFont="1" applyFill="1" applyBorder="1" applyAlignment="1">
      <alignment horizontal="center" vertical="center" wrapText="1"/>
    </xf>
    <xf numFmtId="0" fontId="13" fillId="4" borderId="83"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67"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11" xfId="0" applyFont="1" applyFill="1" applyBorder="1" applyAlignment="1">
      <alignment horizontal="center" vertical="center" wrapText="1"/>
    </xf>
    <xf numFmtId="49" fontId="13" fillId="0" borderId="81"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3" fillId="5" borderId="81" xfId="0" applyNumberFormat="1" applyFont="1" applyFill="1" applyBorder="1" applyAlignment="1">
      <alignment horizontal="center" vertical="center"/>
    </xf>
    <xf numFmtId="49" fontId="13" fillId="5" borderId="12" xfId="0" applyNumberFormat="1" applyFont="1" applyFill="1" applyBorder="1" applyAlignment="1">
      <alignment horizontal="center" vertical="center"/>
    </xf>
    <xf numFmtId="49" fontId="13" fillId="5" borderId="84" xfId="0" applyNumberFormat="1" applyFont="1" applyFill="1" applyBorder="1" applyAlignment="1">
      <alignment horizontal="center" vertical="center"/>
    </xf>
    <xf numFmtId="0" fontId="11" fillId="4" borderId="16" xfId="0" applyFont="1" applyFill="1" applyBorder="1" applyAlignment="1">
      <alignment horizontal="center" vertical="center" wrapText="1"/>
    </xf>
    <xf numFmtId="0" fontId="2" fillId="0" borderId="17" xfId="0" applyFont="1" applyBorder="1"/>
    <xf numFmtId="0" fontId="2" fillId="0" borderId="22" xfId="0" applyFont="1" applyBorder="1"/>
    <xf numFmtId="0" fontId="12" fillId="4" borderId="8" xfId="0" applyFont="1" applyFill="1" applyBorder="1" applyAlignment="1">
      <alignment horizontal="center" vertical="center" wrapText="1"/>
    </xf>
    <xf numFmtId="0" fontId="6" fillId="4" borderId="8" xfId="0" applyFont="1" applyFill="1" applyBorder="1" applyAlignment="1">
      <alignment horizont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3" fillId="12" borderId="33" xfId="0" applyFont="1" applyFill="1" applyBorder="1" applyAlignment="1">
      <alignment horizontal="center" vertical="center" wrapText="1"/>
    </xf>
    <xf numFmtId="0" fontId="13" fillId="12" borderId="34" xfId="0" applyFont="1" applyFill="1" applyBorder="1" applyAlignment="1">
      <alignment horizontal="center" vertical="center" wrapText="1"/>
    </xf>
    <xf numFmtId="0" fontId="13" fillId="12" borderId="35" xfId="0" applyFont="1" applyFill="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11" borderId="33" xfId="0" applyFont="1" applyFill="1" applyBorder="1" applyAlignment="1">
      <alignment horizontal="center" vertical="center" wrapText="1"/>
    </xf>
    <xf numFmtId="0" fontId="13" fillId="11" borderId="34" xfId="0" applyFont="1" applyFill="1" applyBorder="1" applyAlignment="1">
      <alignment horizontal="center" vertical="center" wrapText="1"/>
    </xf>
    <xf numFmtId="0" fontId="13" fillId="11" borderId="35" xfId="0" applyFont="1" applyFill="1" applyBorder="1" applyAlignment="1">
      <alignment horizontal="center" vertical="center" wrapText="1"/>
    </xf>
    <xf numFmtId="0" fontId="56" fillId="18" borderId="28" xfId="0" applyFont="1" applyFill="1" applyBorder="1" applyAlignment="1">
      <alignment horizontal="center" vertical="center" wrapText="1"/>
    </xf>
    <xf numFmtId="0" fontId="31" fillId="18" borderId="28" xfId="0" applyFont="1" applyFill="1" applyBorder="1" applyAlignment="1">
      <alignment horizontal="center" vertical="center" wrapText="1"/>
    </xf>
    <xf numFmtId="0" fontId="50" fillId="18" borderId="77" xfId="0" applyFont="1" applyFill="1" applyBorder="1" applyAlignment="1">
      <alignment horizontal="center" vertical="center" wrapText="1"/>
    </xf>
    <xf numFmtId="0" fontId="50" fillId="18" borderId="78" xfId="0" applyFont="1" applyFill="1" applyBorder="1" applyAlignment="1">
      <alignment horizontal="center" vertical="center" wrapText="1"/>
    </xf>
    <xf numFmtId="0" fontId="50" fillId="18" borderId="107" xfId="0" applyFont="1" applyFill="1" applyBorder="1" applyAlignment="1">
      <alignment horizontal="center" vertical="center" wrapText="1"/>
    </xf>
    <xf numFmtId="0" fontId="50" fillId="18" borderId="109" xfId="0" applyFont="1" applyFill="1" applyBorder="1" applyAlignment="1">
      <alignment horizontal="center" vertical="center" wrapText="1"/>
    </xf>
    <xf numFmtId="0" fontId="50" fillId="18" borderId="110" xfId="0" applyFont="1" applyFill="1" applyBorder="1" applyAlignment="1">
      <alignment horizontal="center" vertical="center" wrapText="1"/>
    </xf>
    <xf numFmtId="0" fontId="50" fillId="20" borderId="40" xfId="0" applyFont="1" applyFill="1" applyBorder="1" applyAlignment="1">
      <alignment horizontal="center" vertical="center" wrapText="1"/>
    </xf>
    <xf numFmtId="0" fontId="50" fillId="20" borderId="114" xfId="0" applyFont="1" applyFill="1" applyBorder="1" applyAlignment="1">
      <alignment horizontal="center" vertical="center" wrapText="1"/>
    </xf>
    <xf numFmtId="164" fontId="54" fillId="18" borderId="41" xfId="0" applyNumberFormat="1" applyFont="1" applyFill="1" applyBorder="1" applyAlignment="1">
      <alignment horizontal="center" vertical="center" wrapText="1"/>
    </xf>
    <xf numFmtId="44" fontId="54" fillId="18" borderId="28" xfId="0" applyNumberFormat="1" applyFont="1" applyFill="1" applyBorder="1" applyAlignment="1">
      <alignment horizontal="center" vertical="center" wrapText="1"/>
    </xf>
    <xf numFmtId="44" fontId="54" fillId="18" borderId="33" xfId="0" applyNumberFormat="1" applyFont="1" applyFill="1" applyBorder="1" applyAlignment="1">
      <alignment horizontal="center" vertical="center" wrapText="1"/>
    </xf>
    <xf numFmtId="10" fontId="36" fillId="18" borderId="45" xfId="1" applyNumberFormat="1" applyFont="1" applyFill="1" applyBorder="1" applyAlignment="1">
      <alignment horizontal="center" vertical="center" wrapText="1"/>
    </xf>
    <xf numFmtId="10" fontId="36" fillId="18" borderId="47" xfId="1" applyNumberFormat="1" applyFont="1" applyFill="1" applyBorder="1" applyAlignment="1">
      <alignment horizontal="center" vertical="center" wrapText="1"/>
    </xf>
    <xf numFmtId="10" fontId="36" fillId="18" borderId="55" xfId="1" applyNumberFormat="1" applyFont="1" applyFill="1" applyBorder="1" applyAlignment="1">
      <alignment horizontal="center" vertical="center" wrapText="1"/>
    </xf>
    <xf numFmtId="169" fontId="54" fillId="18" borderId="113" xfId="0" applyNumberFormat="1" applyFont="1" applyFill="1" applyBorder="1" applyAlignment="1">
      <alignment horizontal="center" vertical="center" wrapText="1"/>
    </xf>
    <xf numFmtId="169" fontId="54" fillId="18" borderId="37" xfId="0" applyNumberFormat="1" applyFont="1" applyFill="1" applyBorder="1" applyAlignment="1">
      <alignment horizontal="center" vertical="center" wrapText="1"/>
    </xf>
    <xf numFmtId="169" fontId="54" fillId="18" borderId="74" xfId="0" applyNumberFormat="1" applyFont="1" applyFill="1" applyBorder="1" applyAlignment="1">
      <alignment horizontal="center" vertical="center" wrapText="1"/>
    </xf>
    <xf numFmtId="169" fontId="54" fillId="18" borderId="112" xfId="0" applyNumberFormat="1" applyFont="1" applyFill="1" applyBorder="1" applyAlignment="1">
      <alignment horizontal="center" vertical="center" wrapText="1"/>
    </xf>
    <xf numFmtId="169" fontId="54" fillId="18" borderId="34" xfId="0" applyNumberFormat="1" applyFont="1" applyFill="1" applyBorder="1" applyAlignment="1">
      <alignment horizontal="center" vertical="center" wrapText="1"/>
    </xf>
    <xf numFmtId="169" fontId="54" fillId="18" borderId="85" xfId="0" applyNumberFormat="1" applyFont="1" applyFill="1" applyBorder="1" applyAlignment="1">
      <alignment horizontal="center" vertical="center" wrapText="1"/>
    </xf>
    <xf numFmtId="164" fontId="55" fillId="18" borderId="41" xfId="0" applyNumberFormat="1" applyFont="1" applyFill="1" applyBorder="1" applyAlignment="1">
      <alignment horizontal="center" vertical="center" wrapText="1"/>
    </xf>
    <xf numFmtId="44" fontId="55" fillId="18" borderId="28" xfId="0" applyNumberFormat="1" applyFont="1" applyFill="1" applyBorder="1" applyAlignment="1">
      <alignment horizontal="center" vertical="center" wrapText="1"/>
    </xf>
    <xf numFmtId="164" fontId="49" fillId="18" borderId="34" xfId="0" applyNumberFormat="1" applyFont="1" applyFill="1" applyBorder="1" applyAlignment="1">
      <alignment horizontal="center" vertical="center" wrapText="1"/>
    </xf>
    <xf numFmtId="44" fontId="55" fillId="18" borderId="33" xfId="0" applyNumberFormat="1" applyFont="1" applyFill="1" applyBorder="1" applyAlignment="1">
      <alignment horizontal="center" vertical="center" wrapText="1"/>
    </xf>
    <xf numFmtId="44" fontId="55" fillId="18" borderId="34" xfId="0" applyNumberFormat="1" applyFont="1" applyFill="1" applyBorder="1" applyAlignment="1">
      <alignment horizontal="center" vertical="center" wrapText="1"/>
    </xf>
    <xf numFmtId="164" fontId="49" fillId="18" borderId="35" xfId="0" applyNumberFormat="1" applyFont="1" applyFill="1" applyBorder="1" applyAlignment="1">
      <alignment horizontal="center" vertical="center" wrapText="1"/>
    </xf>
    <xf numFmtId="0" fontId="42" fillId="13" borderId="86" xfId="0" applyFont="1" applyFill="1" applyBorder="1" applyAlignment="1">
      <alignment horizontal="center" vertical="center" wrapText="1"/>
    </xf>
    <xf numFmtId="0" fontId="42" fillId="13" borderId="64" xfId="0" applyFont="1" applyFill="1" applyBorder="1" applyAlignment="1">
      <alignment horizontal="center" vertical="center" wrapText="1"/>
    </xf>
    <xf numFmtId="0" fontId="31" fillId="20" borderId="38" xfId="0" applyFont="1" applyFill="1" applyBorder="1" applyAlignment="1">
      <alignment horizontal="center" vertical="center" wrapText="1"/>
    </xf>
    <xf numFmtId="0" fontId="31" fillId="20" borderId="46" xfId="0" applyFont="1" applyFill="1" applyBorder="1" applyAlignment="1">
      <alignment horizontal="center" vertical="center" wrapText="1"/>
    </xf>
    <xf numFmtId="0" fontId="31" fillId="20" borderId="48" xfId="0" applyFont="1" applyFill="1" applyBorder="1" applyAlignment="1">
      <alignment horizontal="center" vertical="center" wrapText="1"/>
    </xf>
    <xf numFmtId="0" fontId="31" fillId="21" borderId="39" xfId="0" applyFont="1" applyFill="1" applyBorder="1" applyAlignment="1">
      <alignment horizontal="center" vertical="center" wrapText="1"/>
    </xf>
    <xf numFmtId="0" fontId="31" fillId="21" borderId="32" xfId="0" applyFont="1" applyFill="1" applyBorder="1" applyAlignment="1">
      <alignment horizontal="center" vertical="center" wrapText="1"/>
    </xf>
    <xf numFmtId="0" fontId="31" fillId="21" borderId="49" xfId="0" applyFont="1" applyFill="1" applyBorder="1" applyAlignment="1">
      <alignment horizontal="center" vertical="center" wrapText="1"/>
    </xf>
    <xf numFmtId="0" fontId="31" fillId="18" borderId="39" xfId="0" applyFont="1" applyFill="1" applyBorder="1" applyAlignment="1">
      <alignment horizontal="center" vertical="center" wrapText="1"/>
    </xf>
    <xf numFmtId="0" fontId="31" fillId="18" borderId="32" xfId="0" applyFont="1" applyFill="1" applyBorder="1" applyAlignment="1">
      <alignment horizontal="center" vertical="center" wrapText="1"/>
    </xf>
    <xf numFmtId="0" fontId="31" fillId="18" borderId="49" xfId="0" applyFont="1" applyFill="1" applyBorder="1" applyAlignment="1">
      <alignment horizontal="center" vertical="center" wrapText="1"/>
    </xf>
    <xf numFmtId="1" fontId="31" fillId="18" borderId="39" xfId="0" applyNumberFormat="1" applyFont="1" applyFill="1" applyBorder="1" applyAlignment="1">
      <alignment horizontal="center" vertical="center" wrapText="1"/>
    </xf>
    <xf numFmtId="1" fontId="31" fillId="18" borderId="32" xfId="0" applyNumberFormat="1" applyFont="1" applyFill="1" applyBorder="1" applyAlignment="1">
      <alignment horizontal="center" vertical="center" wrapText="1"/>
    </xf>
    <xf numFmtId="1" fontId="31" fillId="18" borderId="49" xfId="0" applyNumberFormat="1" applyFont="1" applyFill="1" applyBorder="1" applyAlignment="1">
      <alignment horizontal="center" vertical="center" wrapText="1"/>
    </xf>
    <xf numFmtId="0" fontId="31" fillId="20" borderId="39" xfId="0" applyFont="1" applyFill="1" applyBorder="1" applyAlignment="1">
      <alignment horizontal="center" vertical="center" wrapText="1"/>
    </xf>
    <xf numFmtId="0" fontId="31" fillId="20" borderId="32" xfId="0" applyFont="1" applyFill="1" applyBorder="1" applyAlignment="1">
      <alignment horizontal="center" vertical="center" wrapText="1"/>
    </xf>
    <xf numFmtId="0" fontId="31" fillId="20" borderId="49" xfId="0" applyFont="1" applyFill="1" applyBorder="1" applyAlignment="1">
      <alignment horizontal="center" vertical="center" wrapText="1"/>
    </xf>
    <xf numFmtId="49" fontId="31" fillId="18" borderId="39" xfId="0" applyNumberFormat="1" applyFont="1" applyFill="1" applyBorder="1" applyAlignment="1">
      <alignment horizontal="center" vertical="center" wrapText="1"/>
    </xf>
    <xf numFmtId="49" fontId="31" fillId="18" borderId="32" xfId="0" applyNumberFormat="1" applyFont="1" applyFill="1" applyBorder="1" applyAlignment="1">
      <alignment horizontal="center" vertical="center" wrapText="1"/>
    </xf>
    <xf numFmtId="49" fontId="31" fillId="18" borderId="49" xfId="0" applyNumberFormat="1" applyFont="1" applyFill="1" applyBorder="1" applyAlignment="1">
      <alignment horizontal="center" vertical="center" wrapText="1"/>
    </xf>
    <xf numFmtId="0" fontId="31" fillId="18" borderId="88" xfId="0" applyFont="1" applyFill="1" applyBorder="1" applyAlignment="1">
      <alignment horizontal="center" vertical="center" wrapText="1"/>
    </xf>
    <xf numFmtId="0" fontId="31" fillId="18" borderId="89" xfId="0" applyFont="1" applyFill="1" applyBorder="1" applyAlignment="1">
      <alignment horizontal="center" vertical="center" wrapText="1"/>
    </xf>
    <xf numFmtId="0" fontId="31" fillId="18" borderId="99" xfId="0" applyFont="1" applyFill="1" applyBorder="1" applyAlignment="1">
      <alignment horizontal="center" vertical="center" wrapText="1"/>
    </xf>
    <xf numFmtId="0" fontId="31" fillId="18" borderId="100" xfId="0" applyFont="1" applyFill="1" applyBorder="1" applyAlignment="1">
      <alignment horizontal="center" vertical="center" wrapText="1"/>
    </xf>
    <xf numFmtId="0" fontId="31" fillId="18" borderId="82" xfId="0" applyFont="1" applyFill="1" applyBorder="1" applyAlignment="1">
      <alignment horizontal="center" vertical="center" wrapText="1"/>
    </xf>
    <xf numFmtId="0" fontId="31" fillId="18" borderId="83" xfId="0" applyFont="1" applyFill="1" applyBorder="1" applyAlignment="1">
      <alignment horizontal="center" vertical="center" wrapText="1"/>
    </xf>
    <xf numFmtId="0" fontId="31" fillId="21" borderId="40" xfId="0" applyFont="1" applyFill="1" applyBorder="1" applyAlignment="1">
      <alignment horizontal="center" vertical="center" wrapText="1"/>
    </xf>
    <xf numFmtId="0" fontId="31" fillId="21" borderId="11" xfId="0" applyFont="1" applyFill="1" applyBorder="1" applyAlignment="1">
      <alignment horizontal="center" vertical="center" wrapText="1"/>
    </xf>
    <xf numFmtId="0" fontId="31" fillId="21" borderId="50" xfId="0" applyFont="1" applyFill="1" applyBorder="1" applyAlignment="1">
      <alignment horizontal="center" vertical="center" wrapText="1"/>
    </xf>
    <xf numFmtId="0" fontId="31" fillId="0" borderId="22" xfId="0" applyFont="1" applyBorder="1" applyAlignment="1">
      <alignment horizontal="center" vertical="center" wrapText="1"/>
    </xf>
    <xf numFmtId="0" fontId="33" fillId="0" borderId="17"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4" xfId="0" applyFont="1" applyBorder="1" applyAlignment="1">
      <alignment horizontal="center" vertical="center" wrapText="1"/>
    </xf>
    <xf numFmtId="0" fontId="33" fillId="0" borderId="8" xfId="0" applyFont="1" applyBorder="1" applyAlignment="1">
      <alignment horizontal="center" vertical="center" wrapText="1"/>
    </xf>
    <xf numFmtId="0" fontId="28" fillId="0" borderId="13" xfId="0" applyFont="1" applyBorder="1" applyAlignment="1">
      <alignment horizontal="center" vertical="center" wrapText="1"/>
    </xf>
    <xf numFmtId="0" fontId="27" fillId="4" borderId="8" xfId="0"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9" fillId="4" borderId="1"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3" xfId="0" applyFont="1" applyBorder="1" applyAlignment="1">
      <alignment horizontal="center" vertical="center" wrapText="1"/>
    </xf>
    <xf numFmtId="0" fontId="32" fillId="4" borderId="1" xfId="0" applyFont="1" applyFill="1" applyBorder="1" applyAlignment="1">
      <alignment horizontal="center" vertical="center" wrapText="1"/>
    </xf>
    <xf numFmtId="0" fontId="28"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5" xfId="0" applyFont="1" applyBorder="1" applyAlignment="1">
      <alignment horizontal="center" vertical="center" wrapText="1"/>
    </xf>
    <xf numFmtId="0" fontId="6" fillId="0" borderId="1" xfId="0" applyFont="1" applyBorder="1" applyAlignment="1">
      <alignment horizontal="center" vertical="center"/>
    </xf>
    <xf numFmtId="0" fontId="7" fillId="6" borderId="23" xfId="0" applyFont="1" applyFill="1" applyBorder="1" applyAlignment="1">
      <alignment horizontal="center" vertical="center"/>
    </xf>
    <xf numFmtId="0" fontId="2" fillId="0" borderId="24" xfId="0" applyFont="1" applyBorder="1"/>
    <xf numFmtId="0" fontId="2" fillId="0" borderId="25" xfId="0" applyFont="1" applyBorder="1"/>
    <xf numFmtId="0" fontId="7" fillId="6"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0" fillId="23" borderId="28" xfId="0" applyFill="1" applyBorder="1" applyAlignment="1">
      <alignment horizontal="center" vertical="center" wrapText="1"/>
    </xf>
    <xf numFmtId="0" fontId="13" fillId="23" borderId="28" xfId="0" applyFont="1" applyFill="1" applyBorder="1" applyAlignment="1">
      <alignment horizontal="center" vertical="center" wrapText="1"/>
    </xf>
    <xf numFmtId="9" fontId="36" fillId="18" borderId="41" xfId="1" applyFont="1" applyFill="1" applyBorder="1" applyAlignment="1">
      <alignment horizontal="center" vertical="center" wrapText="1"/>
    </xf>
    <xf numFmtId="9" fontId="36" fillId="18" borderId="28" xfId="1" applyFont="1" applyFill="1" applyBorder="1" applyAlignment="1">
      <alignment horizontal="center" vertical="center" wrapText="1"/>
    </xf>
    <xf numFmtId="9" fontId="36" fillId="18" borderId="51" xfId="1" applyFont="1" applyFill="1" applyBorder="1" applyAlignment="1">
      <alignment horizontal="center" vertical="center" wrapText="1"/>
    </xf>
    <xf numFmtId="10" fontId="36" fillId="18" borderId="41" xfId="1" applyNumberFormat="1" applyFont="1" applyFill="1" applyBorder="1" applyAlignment="1">
      <alignment horizontal="center" vertical="center" wrapText="1"/>
    </xf>
    <xf numFmtId="10" fontId="36" fillId="18" borderId="28" xfId="1" applyNumberFormat="1" applyFont="1" applyFill="1" applyBorder="1" applyAlignment="1">
      <alignment horizontal="center" vertical="center" wrapText="1"/>
    </xf>
    <xf numFmtId="10" fontId="36" fillId="18" borderId="51" xfId="1" applyNumberFormat="1" applyFont="1" applyFill="1" applyBorder="1" applyAlignment="1">
      <alignment horizontal="center" vertical="center" wrapText="1"/>
    </xf>
    <xf numFmtId="9" fontId="36" fillId="18" borderId="34" xfId="1" applyFont="1" applyFill="1" applyBorder="1" applyAlignment="1">
      <alignment horizontal="center" vertical="center" wrapText="1"/>
    </xf>
    <xf numFmtId="44" fontId="54" fillId="18" borderId="105" xfId="2" applyFont="1" applyFill="1" applyBorder="1" applyAlignment="1">
      <alignment horizontal="center" vertical="center" wrapText="1"/>
    </xf>
    <xf numFmtId="44" fontId="49" fillId="18" borderId="28" xfId="2" applyFont="1" applyFill="1" applyBorder="1" applyAlignment="1">
      <alignment vertical="center" wrapText="1"/>
    </xf>
    <xf numFmtId="44" fontId="49" fillId="18" borderId="28" xfId="2" applyFont="1" applyFill="1" applyBorder="1" applyAlignment="1">
      <alignment horizontal="center" vertical="center" wrapText="1"/>
    </xf>
    <xf numFmtId="9" fontId="55" fillId="18" borderId="41" xfId="1" applyFont="1" applyFill="1" applyBorder="1" applyAlignment="1">
      <alignment horizontal="center" vertical="center" wrapText="1"/>
    </xf>
    <xf numFmtId="10" fontId="55" fillId="18" borderId="45" xfId="1" applyNumberFormat="1" applyFont="1" applyFill="1" applyBorder="1" applyAlignment="1">
      <alignment horizontal="center" vertical="center" wrapText="1"/>
    </xf>
    <xf numFmtId="9" fontId="55" fillId="18" borderId="28" xfId="1" applyFont="1" applyFill="1" applyBorder="1" applyAlignment="1">
      <alignment horizontal="center" vertical="center" wrapText="1"/>
    </xf>
    <xf numFmtId="10" fontId="55" fillId="18" borderId="47" xfId="1" applyNumberFormat="1" applyFont="1" applyFill="1" applyBorder="1" applyAlignment="1">
      <alignment horizontal="center" vertical="center" wrapText="1"/>
    </xf>
    <xf numFmtId="9" fontId="55" fillId="18" borderId="33" xfId="1" applyFont="1" applyFill="1" applyBorder="1" applyAlignment="1">
      <alignment horizontal="center" vertical="center" wrapText="1"/>
    </xf>
    <xf numFmtId="10" fontId="55" fillId="18" borderId="115" xfId="1" applyNumberFormat="1" applyFont="1" applyFill="1" applyBorder="1" applyAlignment="1">
      <alignment horizontal="center" vertical="center" wrapText="1"/>
    </xf>
    <xf numFmtId="0" fontId="57" fillId="18" borderId="30" xfId="0" applyFont="1" applyFill="1" applyBorder="1" applyAlignment="1">
      <alignment horizontal="center" vertical="center" wrapText="1"/>
    </xf>
    <xf numFmtId="0" fontId="57" fillId="18" borderId="116" xfId="0" applyFont="1" applyFill="1" applyBorder="1" applyAlignment="1">
      <alignment horizontal="center" vertical="center" wrapText="1"/>
    </xf>
    <xf numFmtId="0" fontId="57" fillId="18" borderId="22" xfId="0" applyFont="1" applyFill="1" applyBorder="1" applyAlignment="1">
      <alignment horizontal="center" vertical="center" wrapText="1"/>
    </xf>
    <xf numFmtId="0" fontId="57" fillId="18" borderId="105" xfId="0" applyFont="1" applyFill="1" applyBorder="1" applyAlignment="1">
      <alignment horizontal="center" vertical="center" wrapText="1"/>
    </xf>
    <xf numFmtId="164" fontId="49" fillId="18" borderId="33" xfId="0" applyNumberFormat="1" applyFont="1" applyFill="1" applyBorder="1" applyAlignment="1">
      <alignment horizontal="center" vertical="center" wrapText="1"/>
    </xf>
    <xf numFmtId="10" fontId="54" fillId="18" borderId="33" xfId="1" applyNumberFormat="1" applyFont="1" applyFill="1" applyBorder="1" applyAlignment="1">
      <alignment horizontal="center" vertical="center" wrapText="1"/>
    </xf>
    <xf numFmtId="10" fontId="54" fillId="18" borderId="34" xfId="1" applyNumberFormat="1" applyFont="1" applyFill="1" applyBorder="1" applyAlignment="1">
      <alignment horizontal="center" vertical="center" wrapText="1"/>
    </xf>
    <xf numFmtId="10" fontId="54" fillId="18" borderId="35" xfId="1" applyNumberFormat="1" applyFont="1" applyFill="1" applyBorder="1" applyAlignment="1">
      <alignment horizontal="center" vertical="center" wrapText="1"/>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1162050</xdr:colOff>
      <xdr:row>0</xdr:row>
      <xdr:rowOff>0</xdr:rowOff>
    </xdr:from>
    <xdr:ext cx="1409700" cy="10477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1028700</xdr:colOff>
      <xdr:row>0</xdr:row>
      <xdr:rowOff>47625</xdr:rowOff>
    </xdr:from>
    <xdr:ext cx="1371600" cy="11144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1047750</xdr:colOff>
      <xdr:row>0</xdr:row>
      <xdr:rowOff>0</xdr:rowOff>
    </xdr:from>
    <xdr:ext cx="1333500" cy="12096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Alfonso Nieves Guerrero" id="{56715B1D-5295-4528-AAE9-080BB020CF8C}" userId="S-1-5-21-2857219603-2485377225-345047442-67376"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12" dT="2024-09-25T15:04:09.22" personId="{56715B1D-5295-4528-AAE9-080BB020CF8C}" id="{1DDB0CD3-106B-4200-A110-DD61B6F0D42D}">
    <text>Hoy asignados 9.100 millones con CDP 57 &amp; 58 Proteccion Costera F1 C1</text>
  </threadedComment>
  <threadedComment ref="AE14" dT="2024-09-25T15:04:56.91" personId="{56715B1D-5295-4528-AAE9-080BB020CF8C}" id="{22ECE8F4-C691-458C-A4BD-35B4E0565E48}">
    <text xml:space="preserve">5 OPS por 5 meses </text>
  </threadedComment>
  <threadedComment ref="P16" dT="2024-09-25T14:46:16.83" personId="{56715B1D-5295-4528-AAE9-080BB020CF8C}" id="{A620A7D0-4303-46EE-9D1E-006047F106BC}">
    <text>PASACABALLOS CALLE DEL CAMPO</text>
  </threadedComment>
  <threadedComment ref="P21" dT="2024-09-25T14:46:16.83" personId="{56715B1D-5295-4528-AAE9-080BB020CF8C}" id="{81DB216D-AD00-414B-9FF1-F40148571EF0}">
    <text>PASACABALLOS CALLE DEL CAMPO</text>
  </threadedComment>
  <threadedComment ref="AE30" dT="2024-09-25T15:10:29.60" personId="{56715B1D-5295-4528-AAE9-080BB020CF8C}" id="{7ADC7FE5-4DC0-45A1-A060-CB5CB1265994}">
    <text>CONVENIOS U DE C LAGUITO Y CANALES CON ACCIONES POPULARES</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24" workbookViewId="0">
      <selection activeCell="A33" sqref="A33"/>
    </sheetView>
  </sheetViews>
  <sheetFormatPr baseColWidth="10" defaultColWidth="12.625" defaultRowHeight="15" customHeight="1"/>
  <cols>
    <col min="1" max="1" width="34.125" customWidth="1"/>
    <col min="2" max="2" width="10.875" customWidth="1"/>
    <col min="3" max="3" width="28.375" customWidth="1"/>
    <col min="4" max="4" width="21.375" customWidth="1"/>
    <col min="5" max="5" width="19.375" customWidth="1"/>
    <col min="6" max="6" width="27.375" customWidth="1"/>
    <col min="7" max="7" width="17.25" customWidth="1"/>
    <col min="8" max="8" width="27.375" customWidth="1"/>
    <col min="9" max="9" width="15.375" customWidth="1"/>
    <col min="10" max="10" width="17.875" customWidth="1"/>
    <col min="11" max="11" width="19.375" customWidth="1"/>
    <col min="12" max="12" width="25.375" customWidth="1"/>
    <col min="13" max="13" width="20.75" customWidth="1"/>
    <col min="14" max="15" width="10.875" customWidth="1"/>
    <col min="16" max="16" width="16.75" customWidth="1"/>
    <col min="17" max="17" width="20.375" customWidth="1"/>
    <col min="18" max="18" width="18.75" customWidth="1"/>
    <col min="19" max="19" width="22.875" customWidth="1"/>
    <col min="20" max="20" width="22.125" customWidth="1"/>
    <col min="21" max="21" width="25.375" customWidth="1"/>
    <col min="22" max="22" width="21.125" customWidth="1"/>
    <col min="23" max="26" width="10.875" customWidth="1"/>
  </cols>
  <sheetData>
    <row r="1" spans="1:26" ht="54.75" customHeight="1">
      <c r="A1" s="336" t="s">
        <v>0</v>
      </c>
      <c r="B1" s="326"/>
      <c r="C1" s="326"/>
      <c r="D1" s="326"/>
      <c r="E1" s="326"/>
      <c r="F1" s="326"/>
      <c r="G1" s="326"/>
      <c r="H1" s="327"/>
      <c r="I1" s="1"/>
      <c r="J1" s="1"/>
      <c r="K1" s="1"/>
      <c r="L1" s="1"/>
      <c r="M1" s="1"/>
      <c r="N1" s="1"/>
      <c r="O1" s="1"/>
      <c r="P1" s="1"/>
      <c r="Q1" s="1"/>
      <c r="R1" s="1"/>
      <c r="S1" s="1"/>
      <c r="T1" s="1"/>
      <c r="U1" s="1"/>
      <c r="V1" s="1"/>
      <c r="W1" s="1"/>
      <c r="X1" s="1"/>
      <c r="Y1" s="1"/>
      <c r="Z1" s="1"/>
    </row>
    <row r="2" spans="1:26" ht="33" customHeight="1">
      <c r="A2" s="332" t="s">
        <v>1</v>
      </c>
      <c r="B2" s="326"/>
      <c r="C2" s="326"/>
      <c r="D2" s="326"/>
      <c r="E2" s="326"/>
      <c r="F2" s="326"/>
      <c r="G2" s="326"/>
      <c r="H2" s="327"/>
      <c r="I2" s="2"/>
      <c r="J2" s="2"/>
      <c r="K2" s="2"/>
      <c r="L2" s="2"/>
      <c r="M2" s="2"/>
      <c r="N2" s="2"/>
      <c r="O2" s="2"/>
      <c r="P2" s="2"/>
      <c r="Q2" s="2"/>
      <c r="R2" s="2"/>
      <c r="S2" s="2"/>
      <c r="T2" s="2"/>
      <c r="U2" s="2"/>
      <c r="V2" s="2"/>
      <c r="W2" s="2"/>
      <c r="X2" s="2"/>
      <c r="Y2" s="2"/>
      <c r="Z2" s="2"/>
    </row>
    <row r="3" spans="1:26" ht="48" customHeight="1">
      <c r="A3" s="3" t="s">
        <v>2</v>
      </c>
      <c r="B3" s="334" t="s">
        <v>3</v>
      </c>
      <c r="C3" s="326"/>
      <c r="D3" s="326"/>
      <c r="E3" s="326"/>
      <c r="F3" s="326"/>
      <c r="G3" s="326"/>
      <c r="H3" s="327"/>
      <c r="I3" s="1"/>
      <c r="J3" s="1"/>
      <c r="K3" s="1"/>
      <c r="L3" s="1"/>
      <c r="M3" s="1"/>
      <c r="N3" s="1"/>
      <c r="O3" s="1"/>
      <c r="P3" s="1"/>
      <c r="Q3" s="1"/>
      <c r="R3" s="1"/>
      <c r="S3" s="1"/>
      <c r="T3" s="1"/>
      <c r="U3" s="1"/>
      <c r="V3" s="1"/>
      <c r="W3" s="1"/>
      <c r="X3" s="1"/>
      <c r="Y3" s="1"/>
      <c r="Z3" s="1"/>
    </row>
    <row r="4" spans="1:26" ht="48" customHeight="1">
      <c r="A4" s="3" t="s">
        <v>4</v>
      </c>
      <c r="B4" s="334" t="s">
        <v>5</v>
      </c>
      <c r="C4" s="326"/>
      <c r="D4" s="326"/>
      <c r="E4" s="326"/>
      <c r="F4" s="326"/>
      <c r="G4" s="326"/>
      <c r="H4" s="327"/>
      <c r="I4" s="1"/>
      <c r="J4" s="1"/>
      <c r="K4" s="1"/>
      <c r="L4" s="1"/>
      <c r="M4" s="1"/>
      <c r="N4" s="1"/>
      <c r="O4" s="1"/>
      <c r="P4" s="1"/>
      <c r="Q4" s="1"/>
      <c r="R4" s="1"/>
      <c r="S4" s="1"/>
      <c r="T4" s="1"/>
      <c r="U4" s="1"/>
      <c r="V4" s="1"/>
      <c r="W4" s="1"/>
      <c r="X4" s="1"/>
      <c r="Y4" s="1"/>
      <c r="Z4" s="1"/>
    </row>
    <row r="5" spans="1:26" ht="31.5" customHeight="1">
      <c r="A5" s="3" t="s">
        <v>6</v>
      </c>
      <c r="B5" s="334" t="s">
        <v>7</v>
      </c>
      <c r="C5" s="326"/>
      <c r="D5" s="326"/>
      <c r="E5" s="326"/>
      <c r="F5" s="326"/>
      <c r="G5" s="326"/>
      <c r="H5" s="327"/>
      <c r="I5" s="1"/>
      <c r="J5" s="1"/>
      <c r="K5" s="1"/>
      <c r="L5" s="1"/>
      <c r="M5" s="1"/>
      <c r="N5" s="1"/>
      <c r="O5" s="1"/>
      <c r="P5" s="1"/>
      <c r="Q5" s="1"/>
      <c r="R5" s="1"/>
      <c r="S5" s="1"/>
      <c r="T5" s="1"/>
      <c r="U5" s="1"/>
      <c r="V5" s="1"/>
      <c r="W5" s="1"/>
      <c r="X5" s="1"/>
      <c r="Y5" s="1"/>
      <c r="Z5" s="1"/>
    </row>
    <row r="6" spans="1:26" ht="40.5" customHeight="1">
      <c r="A6" s="3" t="s">
        <v>8</v>
      </c>
      <c r="B6" s="334" t="s">
        <v>9</v>
      </c>
      <c r="C6" s="326"/>
      <c r="D6" s="326"/>
      <c r="E6" s="326"/>
      <c r="F6" s="326"/>
      <c r="G6" s="326"/>
      <c r="H6" s="327"/>
      <c r="I6" s="1"/>
      <c r="J6" s="1"/>
      <c r="K6" s="1"/>
      <c r="L6" s="1"/>
      <c r="M6" s="1"/>
      <c r="N6" s="1"/>
      <c r="O6" s="1"/>
      <c r="P6" s="1"/>
      <c r="Q6" s="1"/>
      <c r="R6" s="1"/>
      <c r="S6" s="1"/>
      <c r="T6" s="1"/>
      <c r="U6" s="1"/>
      <c r="V6" s="1"/>
      <c r="W6" s="1"/>
      <c r="X6" s="1"/>
      <c r="Y6" s="1"/>
      <c r="Z6" s="1"/>
    </row>
    <row r="7" spans="1:26" ht="40.5" customHeight="1">
      <c r="A7" s="3" t="s">
        <v>10</v>
      </c>
      <c r="B7" s="334" t="s">
        <v>11</v>
      </c>
      <c r="C7" s="326"/>
      <c r="D7" s="326"/>
      <c r="E7" s="326"/>
      <c r="F7" s="326"/>
      <c r="G7" s="326"/>
      <c r="H7" s="327"/>
      <c r="I7" s="1"/>
      <c r="J7" s="1"/>
      <c r="K7" s="1"/>
      <c r="L7" s="1"/>
      <c r="M7" s="1"/>
      <c r="N7" s="1"/>
      <c r="O7" s="1"/>
      <c r="P7" s="1"/>
      <c r="Q7" s="1"/>
      <c r="R7" s="1"/>
      <c r="S7" s="1"/>
      <c r="T7" s="1"/>
      <c r="U7" s="1"/>
      <c r="V7" s="1"/>
      <c r="W7" s="1"/>
      <c r="X7" s="1"/>
      <c r="Y7" s="1"/>
      <c r="Z7" s="1"/>
    </row>
    <row r="8" spans="1:26" ht="48.75" customHeight="1">
      <c r="A8" s="3" t="s">
        <v>12</v>
      </c>
      <c r="B8" s="334" t="s">
        <v>13</v>
      </c>
      <c r="C8" s="326"/>
      <c r="D8" s="326"/>
      <c r="E8" s="326"/>
      <c r="F8" s="326"/>
      <c r="G8" s="326"/>
      <c r="H8" s="327"/>
      <c r="I8" s="1"/>
      <c r="J8" s="1"/>
      <c r="K8" s="1"/>
      <c r="L8" s="1"/>
      <c r="M8" s="1"/>
      <c r="N8" s="1"/>
      <c r="O8" s="1"/>
      <c r="P8" s="1"/>
      <c r="Q8" s="1"/>
      <c r="R8" s="1"/>
      <c r="S8" s="1"/>
      <c r="T8" s="1"/>
      <c r="U8" s="1"/>
      <c r="V8" s="1"/>
      <c r="W8" s="1"/>
      <c r="X8" s="1"/>
      <c r="Y8" s="1"/>
      <c r="Z8" s="1"/>
    </row>
    <row r="9" spans="1:26" ht="48.75" customHeight="1">
      <c r="A9" s="3" t="s">
        <v>14</v>
      </c>
      <c r="B9" s="334" t="s">
        <v>15</v>
      </c>
      <c r="C9" s="326"/>
      <c r="D9" s="326"/>
      <c r="E9" s="326"/>
      <c r="F9" s="326"/>
      <c r="G9" s="326"/>
      <c r="H9" s="327"/>
      <c r="I9" s="1"/>
      <c r="J9" s="1"/>
      <c r="K9" s="1"/>
      <c r="L9" s="1"/>
      <c r="M9" s="1"/>
      <c r="N9" s="1"/>
      <c r="O9" s="1"/>
      <c r="P9" s="1"/>
      <c r="Q9" s="1"/>
      <c r="R9" s="1"/>
      <c r="S9" s="1"/>
      <c r="T9" s="1"/>
      <c r="U9" s="1"/>
      <c r="V9" s="1"/>
      <c r="W9" s="1"/>
      <c r="X9" s="1"/>
      <c r="Y9" s="1"/>
      <c r="Z9" s="1"/>
    </row>
    <row r="10" spans="1:26" ht="30">
      <c r="A10" s="3" t="s">
        <v>16</v>
      </c>
      <c r="B10" s="334" t="s">
        <v>17</v>
      </c>
      <c r="C10" s="326"/>
      <c r="D10" s="326"/>
      <c r="E10" s="326"/>
      <c r="F10" s="326"/>
      <c r="G10" s="326"/>
      <c r="H10" s="327"/>
      <c r="I10" s="1"/>
      <c r="J10" s="1"/>
      <c r="K10" s="1"/>
      <c r="L10" s="1"/>
      <c r="M10" s="1"/>
      <c r="N10" s="1"/>
      <c r="O10" s="1"/>
      <c r="P10" s="1"/>
      <c r="Q10" s="1"/>
      <c r="R10" s="1"/>
      <c r="S10" s="1"/>
      <c r="T10" s="1"/>
      <c r="U10" s="1"/>
      <c r="V10" s="1"/>
      <c r="W10" s="1"/>
      <c r="X10" s="1"/>
      <c r="Y10" s="1"/>
      <c r="Z10" s="1"/>
    </row>
    <row r="11" spans="1:26" ht="30">
      <c r="A11" s="3" t="s">
        <v>18</v>
      </c>
      <c r="B11" s="334" t="s">
        <v>19</v>
      </c>
      <c r="C11" s="326"/>
      <c r="D11" s="326"/>
      <c r="E11" s="326"/>
      <c r="F11" s="326"/>
      <c r="G11" s="326"/>
      <c r="H11" s="327"/>
      <c r="I11" s="1"/>
      <c r="J11" s="1"/>
      <c r="K11" s="1"/>
      <c r="L11" s="1"/>
      <c r="M11" s="1"/>
      <c r="N11" s="1"/>
      <c r="O11" s="1"/>
      <c r="P11" s="1"/>
      <c r="Q11" s="1"/>
      <c r="R11" s="1"/>
      <c r="S11" s="1"/>
      <c r="T11" s="1"/>
      <c r="U11" s="1"/>
      <c r="V11" s="1"/>
      <c r="W11" s="1"/>
      <c r="X11" s="1"/>
      <c r="Y11" s="1"/>
      <c r="Z11" s="1"/>
    </row>
    <row r="12" spans="1:26" ht="33.75" customHeight="1">
      <c r="A12" s="3" t="s">
        <v>20</v>
      </c>
      <c r="B12" s="334" t="s">
        <v>21</v>
      </c>
      <c r="C12" s="326"/>
      <c r="D12" s="326"/>
      <c r="E12" s="326"/>
      <c r="F12" s="326"/>
      <c r="G12" s="326"/>
      <c r="H12" s="327"/>
      <c r="I12" s="1"/>
      <c r="J12" s="1"/>
      <c r="K12" s="1"/>
      <c r="L12" s="1"/>
      <c r="M12" s="1"/>
      <c r="N12" s="1"/>
      <c r="O12" s="1"/>
      <c r="P12" s="1"/>
      <c r="Q12" s="1"/>
      <c r="R12" s="1"/>
      <c r="S12" s="1"/>
      <c r="T12" s="1"/>
      <c r="U12" s="1"/>
      <c r="V12" s="1"/>
      <c r="W12" s="1"/>
      <c r="X12" s="1"/>
      <c r="Y12" s="1"/>
      <c r="Z12" s="1"/>
    </row>
    <row r="13" spans="1:26" ht="30">
      <c r="A13" s="3" t="s">
        <v>22</v>
      </c>
      <c r="B13" s="334" t="s">
        <v>23</v>
      </c>
      <c r="C13" s="326"/>
      <c r="D13" s="326"/>
      <c r="E13" s="326"/>
      <c r="F13" s="326"/>
      <c r="G13" s="326"/>
      <c r="H13" s="327"/>
      <c r="I13" s="1"/>
      <c r="J13" s="1"/>
      <c r="K13" s="1"/>
      <c r="L13" s="1"/>
      <c r="M13" s="1"/>
      <c r="N13" s="1"/>
      <c r="O13" s="1"/>
      <c r="P13" s="1"/>
      <c r="Q13" s="1"/>
      <c r="R13" s="1"/>
      <c r="S13" s="1"/>
      <c r="T13" s="1"/>
      <c r="U13" s="1"/>
      <c r="V13" s="1"/>
      <c r="W13" s="1"/>
      <c r="X13" s="1"/>
      <c r="Y13" s="1"/>
      <c r="Z13" s="1"/>
    </row>
    <row r="14" spans="1:26" ht="30">
      <c r="A14" s="3" t="s">
        <v>24</v>
      </c>
      <c r="B14" s="334" t="s">
        <v>25</v>
      </c>
      <c r="C14" s="326"/>
      <c r="D14" s="326"/>
      <c r="E14" s="326"/>
      <c r="F14" s="326"/>
      <c r="G14" s="326"/>
      <c r="H14" s="327"/>
      <c r="I14" s="1"/>
      <c r="J14" s="1"/>
      <c r="K14" s="1"/>
      <c r="L14" s="1"/>
      <c r="M14" s="1"/>
      <c r="N14" s="1"/>
      <c r="O14" s="1"/>
      <c r="P14" s="1"/>
      <c r="Q14" s="1"/>
      <c r="R14" s="1"/>
      <c r="S14" s="1"/>
      <c r="T14" s="1"/>
      <c r="U14" s="1"/>
      <c r="V14" s="1"/>
      <c r="W14" s="1"/>
      <c r="X14" s="1"/>
      <c r="Y14" s="1"/>
      <c r="Z14" s="1"/>
    </row>
    <row r="15" spans="1:26" ht="43.5" customHeight="1">
      <c r="A15" s="3" t="s">
        <v>26</v>
      </c>
      <c r="B15" s="334" t="s">
        <v>27</v>
      </c>
      <c r="C15" s="326"/>
      <c r="D15" s="326"/>
      <c r="E15" s="326"/>
      <c r="F15" s="326"/>
      <c r="G15" s="326"/>
      <c r="H15" s="327"/>
      <c r="I15" s="1"/>
      <c r="J15" s="1"/>
      <c r="K15" s="1"/>
      <c r="L15" s="1"/>
      <c r="M15" s="1"/>
      <c r="N15" s="1"/>
      <c r="O15" s="1"/>
      <c r="P15" s="1"/>
      <c r="Q15" s="1"/>
      <c r="R15" s="1"/>
      <c r="S15" s="1"/>
      <c r="T15" s="1"/>
      <c r="U15" s="1"/>
      <c r="V15" s="1"/>
      <c r="W15" s="1"/>
      <c r="X15" s="1"/>
      <c r="Y15" s="1"/>
      <c r="Z15" s="1"/>
    </row>
    <row r="16" spans="1:26" ht="60">
      <c r="A16" s="3" t="s">
        <v>28</v>
      </c>
      <c r="B16" s="334" t="s">
        <v>29</v>
      </c>
      <c r="C16" s="326"/>
      <c r="D16" s="326"/>
      <c r="E16" s="326"/>
      <c r="F16" s="326"/>
      <c r="G16" s="326"/>
      <c r="H16" s="327"/>
      <c r="I16" s="1"/>
      <c r="J16" s="1"/>
      <c r="K16" s="1"/>
      <c r="L16" s="1"/>
      <c r="M16" s="1"/>
      <c r="N16" s="1"/>
      <c r="O16" s="1"/>
      <c r="P16" s="1"/>
      <c r="Q16" s="1"/>
      <c r="R16" s="1"/>
      <c r="S16" s="1"/>
      <c r="T16" s="1"/>
      <c r="U16" s="1"/>
      <c r="V16" s="1"/>
      <c r="W16" s="1"/>
      <c r="X16" s="1"/>
      <c r="Y16" s="1"/>
      <c r="Z16" s="1"/>
    </row>
    <row r="17" spans="1:26" ht="58.5" customHeight="1">
      <c r="A17" s="3" t="s">
        <v>30</v>
      </c>
      <c r="B17" s="334" t="s">
        <v>31</v>
      </c>
      <c r="C17" s="326"/>
      <c r="D17" s="326"/>
      <c r="E17" s="326"/>
      <c r="F17" s="326"/>
      <c r="G17" s="326"/>
      <c r="H17" s="327"/>
      <c r="I17" s="1"/>
      <c r="J17" s="1"/>
      <c r="K17" s="1"/>
      <c r="L17" s="1"/>
      <c r="M17" s="1"/>
      <c r="N17" s="1"/>
      <c r="O17" s="1"/>
      <c r="P17" s="1"/>
      <c r="Q17" s="1"/>
      <c r="R17" s="1"/>
      <c r="S17" s="1"/>
      <c r="T17" s="1"/>
      <c r="U17" s="1"/>
      <c r="V17" s="1"/>
      <c r="W17" s="1"/>
      <c r="X17" s="1"/>
      <c r="Y17" s="1"/>
      <c r="Z17" s="1"/>
    </row>
    <row r="18" spans="1:26" ht="30">
      <c r="A18" s="3" t="s">
        <v>32</v>
      </c>
      <c r="B18" s="334" t="s">
        <v>33</v>
      </c>
      <c r="C18" s="326"/>
      <c r="D18" s="326"/>
      <c r="E18" s="326"/>
      <c r="F18" s="326"/>
      <c r="G18" s="326"/>
      <c r="H18" s="327"/>
      <c r="I18" s="1"/>
      <c r="J18" s="1"/>
      <c r="K18" s="1"/>
      <c r="L18" s="1"/>
      <c r="M18" s="1"/>
      <c r="N18" s="1"/>
      <c r="O18" s="1"/>
      <c r="P18" s="1"/>
      <c r="Q18" s="1"/>
      <c r="R18" s="1"/>
      <c r="S18" s="1"/>
      <c r="T18" s="1"/>
      <c r="U18" s="1"/>
      <c r="V18" s="1"/>
      <c r="W18" s="1"/>
      <c r="X18" s="1"/>
      <c r="Y18" s="1"/>
      <c r="Z18" s="1"/>
    </row>
    <row r="19" spans="1:26" ht="30" customHeight="1">
      <c r="A19" s="335"/>
      <c r="B19" s="326"/>
      <c r="C19" s="326"/>
      <c r="D19" s="326"/>
      <c r="E19" s="326"/>
      <c r="F19" s="326"/>
      <c r="G19" s="326"/>
      <c r="H19" s="327"/>
      <c r="I19" s="1"/>
      <c r="J19" s="1"/>
      <c r="K19" s="1"/>
      <c r="L19" s="1"/>
      <c r="M19" s="1"/>
      <c r="N19" s="1"/>
      <c r="O19" s="1"/>
      <c r="P19" s="1"/>
      <c r="Q19" s="1"/>
      <c r="R19" s="1"/>
      <c r="S19" s="1"/>
      <c r="T19" s="1"/>
      <c r="U19" s="1"/>
      <c r="V19" s="1"/>
      <c r="W19" s="1"/>
      <c r="X19" s="1"/>
      <c r="Y19" s="1"/>
      <c r="Z19" s="1"/>
    </row>
    <row r="20" spans="1:26" ht="37.5" customHeight="1">
      <c r="A20" s="332" t="s">
        <v>34</v>
      </c>
      <c r="B20" s="326"/>
      <c r="C20" s="326"/>
      <c r="D20" s="326"/>
      <c r="E20" s="326"/>
      <c r="F20" s="326"/>
      <c r="G20" s="326"/>
      <c r="H20" s="327"/>
      <c r="I20" s="1"/>
      <c r="J20" s="1"/>
      <c r="K20" s="1"/>
      <c r="L20" s="1"/>
      <c r="M20" s="1"/>
      <c r="N20" s="1"/>
      <c r="O20" s="1"/>
      <c r="P20" s="1"/>
      <c r="Q20" s="1"/>
      <c r="R20" s="1"/>
      <c r="S20" s="1"/>
      <c r="T20" s="1"/>
      <c r="U20" s="1"/>
      <c r="V20" s="1"/>
      <c r="W20" s="1"/>
      <c r="X20" s="1"/>
      <c r="Y20" s="1"/>
      <c r="Z20" s="1"/>
    </row>
    <row r="21" spans="1:26" ht="117" customHeight="1">
      <c r="A21" s="325" t="s">
        <v>35</v>
      </c>
      <c r="B21" s="326"/>
      <c r="C21" s="326"/>
      <c r="D21" s="326"/>
      <c r="E21" s="326"/>
      <c r="F21" s="326"/>
      <c r="G21" s="326"/>
      <c r="H21" s="327"/>
      <c r="I21" s="1"/>
      <c r="J21" s="1"/>
      <c r="K21" s="1"/>
      <c r="L21" s="1"/>
      <c r="M21" s="1"/>
      <c r="N21" s="1"/>
      <c r="O21" s="1"/>
      <c r="P21" s="1"/>
      <c r="Q21" s="1"/>
      <c r="R21" s="1"/>
      <c r="S21" s="1"/>
      <c r="T21" s="1"/>
      <c r="U21" s="1"/>
      <c r="V21" s="1"/>
      <c r="W21" s="1"/>
      <c r="X21" s="1"/>
      <c r="Y21" s="1"/>
      <c r="Z21" s="1"/>
    </row>
    <row r="22" spans="1:26" ht="117" customHeight="1">
      <c r="A22" s="3" t="s">
        <v>10</v>
      </c>
      <c r="B22" s="334" t="s">
        <v>11</v>
      </c>
      <c r="C22" s="326"/>
      <c r="D22" s="326"/>
      <c r="E22" s="326"/>
      <c r="F22" s="326"/>
      <c r="G22" s="326"/>
      <c r="H22" s="327"/>
      <c r="I22" s="1"/>
      <c r="J22" s="1"/>
      <c r="K22" s="1"/>
      <c r="L22" s="1"/>
      <c r="M22" s="1"/>
      <c r="N22" s="1"/>
      <c r="O22" s="1"/>
      <c r="P22" s="1"/>
      <c r="Q22" s="1"/>
      <c r="R22" s="1"/>
      <c r="S22" s="1"/>
      <c r="T22" s="1"/>
      <c r="U22" s="1"/>
      <c r="V22" s="1"/>
      <c r="W22" s="1"/>
      <c r="X22" s="1"/>
      <c r="Y22" s="1"/>
      <c r="Z22" s="1"/>
    </row>
    <row r="23" spans="1:26" ht="166.5" customHeight="1">
      <c r="A23" s="3" t="s">
        <v>36</v>
      </c>
      <c r="B23" s="325" t="s">
        <v>37</v>
      </c>
      <c r="C23" s="326"/>
      <c r="D23" s="326"/>
      <c r="E23" s="326"/>
      <c r="F23" s="326"/>
      <c r="G23" s="326"/>
      <c r="H23" s="327"/>
      <c r="I23" s="1"/>
      <c r="J23" s="1"/>
      <c r="K23" s="1"/>
      <c r="L23" s="1"/>
      <c r="M23" s="1"/>
      <c r="N23" s="1"/>
      <c r="O23" s="1"/>
      <c r="P23" s="1"/>
      <c r="Q23" s="1"/>
      <c r="R23" s="1"/>
      <c r="S23" s="1"/>
      <c r="T23" s="1"/>
      <c r="U23" s="1"/>
      <c r="V23" s="1"/>
      <c r="W23" s="1"/>
      <c r="X23" s="1"/>
      <c r="Y23" s="1"/>
      <c r="Z23" s="1"/>
    </row>
    <row r="24" spans="1:26" ht="69.75" customHeight="1">
      <c r="A24" s="3" t="s">
        <v>38</v>
      </c>
      <c r="B24" s="325" t="s">
        <v>39</v>
      </c>
      <c r="C24" s="326"/>
      <c r="D24" s="326"/>
      <c r="E24" s="326"/>
      <c r="F24" s="326"/>
      <c r="G24" s="326"/>
      <c r="H24" s="327"/>
      <c r="I24" s="1"/>
      <c r="J24" s="1"/>
      <c r="K24" s="1"/>
      <c r="L24" s="1"/>
      <c r="M24" s="1"/>
      <c r="N24" s="1"/>
      <c r="O24" s="1"/>
      <c r="P24" s="1"/>
      <c r="Q24" s="1"/>
      <c r="R24" s="1"/>
      <c r="S24" s="1"/>
      <c r="T24" s="1"/>
      <c r="U24" s="1"/>
      <c r="V24" s="1"/>
      <c r="W24" s="1"/>
      <c r="X24" s="1"/>
      <c r="Y24" s="1"/>
      <c r="Z24" s="1"/>
    </row>
    <row r="25" spans="1:26" ht="39.75" customHeight="1">
      <c r="A25" s="3" t="s">
        <v>40</v>
      </c>
      <c r="B25" s="325" t="s">
        <v>41</v>
      </c>
      <c r="C25" s="326"/>
      <c r="D25" s="326"/>
      <c r="E25" s="326"/>
      <c r="F25" s="326"/>
      <c r="G25" s="326"/>
      <c r="H25" s="327"/>
      <c r="I25" s="1"/>
      <c r="J25" s="1"/>
      <c r="K25" s="1"/>
      <c r="L25" s="1"/>
      <c r="M25" s="1"/>
      <c r="N25" s="1"/>
      <c r="O25" s="1"/>
      <c r="P25" s="1"/>
      <c r="Q25" s="1"/>
      <c r="R25" s="1"/>
      <c r="S25" s="1"/>
      <c r="T25" s="1"/>
      <c r="U25" s="1"/>
      <c r="V25" s="1"/>
      <c r="W25" s="1"/>
      <c r="X25" s="1"/>
      <c r="Y25" s="1"/>
      <c r="Z25" s="1"/>
    </row>
    <row r="26" spans="1:26" ht="23.25" customHeight="1">
      <c r="A26" s="4" t="s">
        <v>42</v>
      </c>
      <c r="B26" s="333" t="s">
        <v>43</v>
      </c>
      <c r="C26" s="326"/>
      <c r="D26" s="326"/>
      <c r="E26" s="326"/>
      <c r="F26" s="326"/>
      <c r="G26" s="326"/>
      <c r="H26" s="327"/>
      <c r="I26" s="1"/>
      <c r="J26" s="1"/>
      <c r="K26" s="1"/>
      <c r="L26" s="1"/>
      <c r="M26" s="1"/>
      <c r="N26" s="1"/>
      <c r="O26" s="1"/>
      <c r="P26" s="1"/>
      <c r="Q26" s="1"/>
      <c r="R26" s="1"/>
      <c r="S26" s="1"/>
      <c r="T26" s="1"/>
      <c r="U26" s="1"/>
      <c r="V26" s="1"/>
      <c r="W26" s="1"/>
      <c r="X26" s="1"/>
      <c r="Y26" s="1"/>
      <c r="Z26" s="1"/>
    </row>
    <row r="27" spans="1:26" ht="23.25" customHeight="1">
      <c r="A27" s="4" t="s">
        <v>44</v>
      </c>
      <c r="B27" s="333" t="s">
        <v>45</v>
      </c>
      <c r="C27" s="326"/>
      <c r="D27" s="326"/>
      <c r="E27" s="326"/>
      <c r="F27" s="326"/>
      <c r="G27" s="326"/>
      <c r="H27" s="327"/>
      <c r="I27" s="1"/>
      <c r="J27" s="1"/>
      <c r="K27" s="1"/>
      <c r="L27" s="1"/>
      <c r="M27" s="1"/>
      <c r="N27" s="1"/>
      <c r="O27" s="1"/>
      <c r="P27" s="1"/>
      <c r="Q27" s="1"/>
      <c r="R27" s="1"/>
      <c r="S27" s="1"/>
      <c r="T27" s="1"/>
      <c r="U27" s="1"/>
      <c r="V27" s="1"/>
      <c r="W27" s="1"/>
      <c r="X27" s="1"/>
      <c r="Y27" s="1"/>
      <c r="Z27" s="1"/>
    </row>
    <row r="28" spans="1:26" ht="23.25" customHeight="1">
      <c r="A28" s="3" t="s">
        <v>46</v>
      </c>
      <c r="B28" s="325" t="s">
        <v>47</v>
      </c>
      <c r="C28" s="326"/>
      <c r="D28" s="326"/>
      <c r="E28" s="326"/>
      <c r="F28" s="326"/>
      <c r="G28" s="326"/>
      <c r="H28" s="327"/>
      <c r="I28" s="1"/>
      <c r="J28" s="1"/>
      <c r="K28" s="1"/>
      <c r="L28" s="1"/>
      <c r="M28" s="1"/>
      <c r="N28" s="1"/>
      <c r="O28" s="1"/>
      <c r="P28" s="1"/>
      <c r="Q28" s="1"/>
      <c r="R28" s="1"/>
      <c r="S28" s="1"/>
      <c r="T28" s="1"/>
      <c r="U28" s="1"/>
      <c r="V28" s="1"/>
      <c r="W28" s="1"/>
      <c r="X28" s="1"/>
      <c r="Y28" s="1"/>
      <c r="Z28" s="1"/>
    </row>
    <row r="29" spans="1:26" ht="23.25" customHeight="1">
      <c r="A29" s="3" t="s">
        <v>48</v>
      </c>
      <c r="B29" s="325" t="s">
        <v>49</v>
      </c>
      <c r="C29" s="326"/>
      <c r="D29" s="326"/>
      <c r="E29" s="326"/>
      <c r="F29" s="326"/>
      <c r="G29" s="326"/>
      <c r="H29" s="327"/>
      <c r="I29" s="1"/>
      <c r="J29" s="1"/>
      <c r="K29" s="1"/>
      <c r="L29" s="1"/>
      <c r="M29" s="1"/>
      <c r="N29" s="1"/>
      <c r="O29" s="1"/>
      <c r="P29" s="1"/>
      <c r="Q29" s="1"/>
      <c r="R29" s="1"/>
      <c r="S29" s="1"/>
      <c r="T29" s="1"/>
      <c r="U29" s="1"/>
      <c r="V29" s="1"/>
      <c r="W29" s="1"/>
      <c r="X29" s="1"/>
      <c r="Y29" s="1"/>
      <c r="Z29" s="1"/>
    </row>
    <row r="30" spans="1:26" ht="23.25" customHeight="1">
      <c r="A30" s="3" t="s">
        <v>50</v>
      </c>
      <c r="B30" s="325" t="s">
        <v>51</v>
      </c>
      <c r="C30" s="326"/>
      <c r="D30" s="326"/>
      <c r="E30" s="326"/>
      <c r="F30" s="326"/>
      <c r="G30" s="326"/>
      <c r="H30" s="327"/>
      <c r="I30" s="1"/>
      <c r="J30" s="1"/>
      <c r="K30" s="1"/>
      <c r="L30" s="1"/>
      <c r="M30" s="1"/>
      <c r="N30" s="1"/>
      <c r="O30" s="1"/>
      <c r="P30" s="1"/>
      <c r="Q30" s="1"/>
      <c r="R30" s="1"/>
      <c r="S30" s="1"/>
      <c r="T30" s="1"/>
      <c r="U30" s="1"/>
      <c r="V30" s="1"/>
      <c r="W30" s="1"/>
      <c r="X30" s="1"/>
      <c r="Y30" s="1"/>
      <c r="Z30" s="1"/>
    </row>
    <row r="31" spans="1:26" ht="23.25" customHeight="1">
      <c r="A31" s="3" t="s">
        <v>52</v>
      </c>
      <c r="B31" s="325" t="s">
        <v>53</v>
      </c>
      <c r="C31" s="326"/>
      <c r="D31" s="326"/>
      <c r="E31" s="326"/>
      <c r="F31" s="326"/>
      <c r="G31" s="326"/>
      <c r="H31" s="327"/>
      <c r="I31" s="1"/>
      <c r="J31" s="1"/>
      <c r="K31" s="1"/>
      <c r="L31" s="1"/>
      <c r="M31" s="1"/>
      <c r="N31" s="1"/>
      <c r="O31" s="1"/>
      <c r="P31" s="1"/>
      <c r="Q31" s="1"/>
      <c r="R31" s="1"/>
      <c r="S31" s="1"/>
      <c r="T31" s="1"/>
      <c r="U31" s="1"/>
      <c r="V31" s="1"/>
      <c r="W31" s="1"/>
      <c r="X31" s="1"/>
      <c r="Y31" s="1"/>
      <c r="Z31" s="1"/>
    </row>
    <row r="32" spans="1:26" ht="23.25" customHeight="1">
      <c r="A32" s="4" t="s">
        <v>54</v>
      </c>
      <c r="B32" s="325" t="s">
        <v>55</v>
      </c>
      <c r="C32" s="326"/>
      <c r="D32" s="326"/>
      <c r="E32" s="326"/>
      <c r="F32" s="326"/>
      <c r="G32" s="326"/>
      <c r="H32" s="327"/>
      <c r="I32" s="1"/>
      <c r="J32" s="1"/>
      <c r="K32" s="1"/>
      <c r="L32" s="1"/>
      <c r="M32" s="1"/>
      <c r="N32" s="1"/>
      <c r="O32" s="1"/>
      <c r="P32" s="1"/>
      <c r="Q32" s="1"/>
      <c r="R32" s="1"/>
      <c r="S32" s="1"/>
      <c r="T32" s="1"/>
      <c r="U32" s="1"/>
      <c r="V32" s="1"/>
      <c r="W32" s="1"/>
      <c r="X32" s="1"/>
      <c r="Y32" s="1"/>
      <c r="Z32" s="1"/>
    </row>
    <row r="33" spans="1:26" ht="23.25" customHeight="1">
      <c r="A33" s="3" t="s">
        <v>56</v>
      </c>
      <c r="B33" s="333" t="s">
        <v>57</v>
      </c>
      <c r="C33" s="326"/>
      <c r="D33" s="326"/>
      <c r="E33" s="326"/>
      <c r="F33" s="326"/>
      <c r="G33" s="326"/>
      <c r="H33" s="327"/>
      <c r="I33" s="1"/>
      <c r="J33" s="1"/>
      <c r="K33" s="1"/>
      <c r="L33" s="1"/>
      <c r="M33" s="1"/>
      <c r="N33" s="1"/>
      <c r="O33" s="1"/>
      <c r="P33" s="1"/>
      <c r="Q33" s="1"/>
      <c r="R33" s="1"/>
      <c r="S33" s="1"/>
      <c r="T33" s="1"/>
      <c r="U33" s="1"/>
      <c r="V33" s="1"/>
      <c r="W33" s="1"/>
      <c r="X33" s="1"/>
      <c r="Y33" s="1"/>
      <c r="Z33" s="1"/>
    </row>
    <row r="34" spans="1:26" ht="39" customHeight="1">
      <c r="A34" s="332" t="s">
        <v>58</v>
      </c>
      <c r="B34" s="326"/>
      <c r="C34" s="326"/>
      <c r="D34" s="326"/>
      <c r="E34" s="326"/>
      <c r="F34" s="326"/>
      <c r="G34" s="326"/>
      <c r="H34" s="327"/>
      <c r="I34" s="1"/>
      <c r="J34" s="1"/>
      <c r="K34" s="1"/>
      <c r="L34" s="1"/>
      <c r="M34" s="1"/>
      <c r="N34" s="1"/>
      <c r="O34" s="1"/>
      <c r="P34" s="1"/>
      <c r="Q34" s="1"/>
      <c r="R34" s="1"/>
      <c r="S34" s="1"/>
      <c r="T34" s="1"/>
      <c r="U34" s="1"/>
      <c r="V34" s="1"/>
      <c r="W34" s="1"/>
      <c r="X34" s="1"/>
      <c r="Y34" s="1"/>
      <c r="Z34" s="1"/>
    </row>
    <row r="35" spans="1:26" ht="79.5" customHeight="1">
      <c r="A35" s="334" t="s">
        <v>59</v>
      </c>
      <c r="B35" s="326"/>
      <c r="C35" s="326"/>
      <c r="D35" s="326"/>
      <c r="E35" s="326"/>
      <c r="F35" s="326"/>
      <c r="G35" s="326"/>
      <c r="H35" s="327"/>
      <c r="I35" s="1"/>
      <c r="J35" s="1"/>
      <c r="K35" s="1"/>
      <c r="L35" s="1"/>
      <c r="M35" s="1"/>
      <c r="N35" s="1"/>
      <c r="O35" s="1"/>
      <c r="P35" s="1"/>
      <c r="Q35" s="1"/>
      <c r="R35" s="1"/>
      <c r="S35" s="1"/>
      <c r="T35" s="1"/>
      <c r="U35" s="1"/>
      <c r="V35" s="1"/>
      <c r="W35" s="1"/>
      <c r="X35" s="1"/>
      <c r="Y35" s="1"/>
      <c r="Z35" s="1"/>
    </row>
    <row r="36" spans="1:26" ht="33" customHeight="1">
      <c r="A36" s="3" t="s">
        <v>60</v>
      </c>
      <c r="B36" s="325" t="s">
        <v>61</v>
      </c>
      <c r="C36" s="326"/>
      <c r="D36" s="326"/>
      <c r="E36" s="326"/>
      <c r="F36" s="326"/>
      <c r="G36" s="326"/>
      <c r="H36" s="327"/>
      <c r="I36" s="1"/>
      <c r="J36" s="1"/>
      <c r="K36" s="1"/>
      <c r="L36" s="1"/>
      <c r="M36" s="1"/>
      <c r="N36" s="1"/>
      <c r="O36" s="1"/>
      <c r="P36" s="1"/>
      <c r="Q36" s="1"/>
      <c r="R36" s="1"/>
      <c r="S36" s="1"/>
      <c r="T36" s="1"/>
      <c r="U36" s="1"/>
      <c r="V36" s="1"/>
      <c r="W36" s="1"/>
      <c r="X36" s="1"/>
      <c r="Y36" s="1"/>
      <c r="Z36" s="1"/>
    </row>
    <row r="37" spans="1:26" ht="33" customHeight="1">
      <c r="A37" s="3" t="s">
        <v>62</v>
      </c>
      <c r="B37" s="325" t="s">
        <v>63</v>
      </c>
      <c r="C37" s="326"/>
      <c r="D37" s="326"/>
      <c r="E37" s="326"/>
      <c r="F37" s="326"/>
      <c r="G37" s="326"/>
      <c r="H37" s="327"/>
      <c r="I37" s="1"/>
      <c r="J37" s="1"/>
      <c r="K37" s="1"/>
      <c r="L37" s="1"/>
      <c r="M37" s="1"/>
      <c r="N37" s="1"/>
      <c r="O37" s="1"/>
      <c r="P37" s="1"/>
      <c r="Q37" s="1"/>
      <c r="R37" s="1"/>
      <c r="S37" s="1"/>
      <c r="T37" s="1"/>
      <c r="U37" s="1"/>
      <c r="V37" s="1"/>
      <c r="W37" s="1"/>
      <c r="X37" s="1"/>
      <c r="Y37" s="1"/>
      <c r="Z37" s="1"/>
    </row>
    <row r="38" spans="1:26" ht="33" customHeight="1">
      <c r="A38" s="5"/>
      <c r="B38" s="6"/>
      <c r="C38" s="6"/>
      <c r="D38" s="6"/>
      <c r="E38" s="6"/>
      <c r="F38" s="6"/>
      <c r="G38" s="6"/>
      <c r="H38" s="7"/>
      <c r="I38" s="1"/>
      <c r="J38" s="1"/>
      <c r="K38" s="1"/>
      <c r="L38" s="1"/>
      <c r="M38" s="1"/>
      <c r="N38" s="1"/>
      <c r="O38" s="1"/>
      <c r="P38" s="1"/>
      <c r="Q38" s="1"/>
      <c r="R38" s="1"/>
      <c r="S38" s="1"/>
      <c r="T38" s="1"/>
      <c r="U38" s="1"/>
      <c r="V38" s="1"/>
      <c r="W38" s="1"/>
      <c r="X38" s="1"/>
      <c r="Y38" s="1"/>
      <c r="Z38" s="1"/>
    </row>
    <row r="39" spans="1:26" ht="34.5" customHeight="1">
      <c r="A39" s="332" t="s">
        <v>64</v>
      </c>
      <c r="B39" s="326"/>
      <c r="C39" s="326"/>
      <c r="D39" s="326"/>
      <c r="E39" s="326"/>
      <c r="F39" s="326"/>
      <c r="G39" s="326"/>
      <c r="H39" s="327"/>
      <c r="I39" s="1"/>
      <c r="J39" s="1"/>
      <c r="K39" s="1"/>
      <c r="L39" s="1"/>
      <c r="M39" s="1"/>
      <c r="N39" s="1"/>
      <c r="O39" s="1"/>
      <c r="P39" s="1"/>
      <c r="Q39" s="1"/>
      <c r="R39" s="1"/>
      <c r="S39" s="1"/>
      <c r="T39" s="1"/>
      <c r="U39" s="1"/>
      <c r="V39" s="1"/>
      <c r="W39" s="1"/>
      <c r="X39" s="1"/>
      <c r="Y39" s="1"/>
      <c r="Z39" s="1"/>
    </row>
    <row r="40" spans="1:26" ht="34.5" customHeight="1">
      <c r="A40" s="3" t="s">
        <v>65</v>
      </c>
      <c r="B40" s="325" t="s">
        <v>66</v>
      </c>
      <c r="C40" s="326"/>
      <c r="D40" s="326"/>
      <c r="E40" s="326"/>
      <c r="F40" s="326"/>
      <c r="G40" s="326"/>
      <c r="H40" s="327"/>
      <c r="I40" s="1"/>
      <c r="J40" s="1"/>
      <c r="K40" s="1"/>
      <c r="L40" s="1"/>
      <c r="M40" s="1"/>
      <c r="N40" s="1"/>
      <c r="O40" s="1"/>
      <c r="P40" s="1"/>
      <c r="Q40" s="1"/>
      <c r="R40" s="1"/>
      <c r="S40" s="1"/>
      <c r="T40" s="1"/>
      <c r="U40" s="1"/>
      <c r="V40" s="1"/>
      <c r="W40" s="1"/>
      <c r="X40" s="1"/>
      <c r="Y40" s="1"/>
      <c r="Z40" s="1"/>
    </row>
    <row r="41" spans="1:26" ht="29.25" customHeight="1">
      <c r="A41" s="3" t="s">
        <v>67</v>
      </c>
      <c r="B41" s="325" t="s">
        <v>68</v>
      </c>
      <c r="C41" s="326"/>
      <c r="D41" s="326"/>
      <c r="E41" s="326"/>
      <c r="F41" s="326"/>
      <c r="G41" s="326"/>
      <c r="H41" s="327"/>
      <c r="I41" s="1"/>
      <c r="J41" s="1"/>
      <c r="K41" s="1"/>
      <c r="L41" s="1"/>
      <c r="M41" s="1"/>
      <c r="N41" s="1"/>
      <c r="O41" s="1"/>
      <c r="P41" s="1"/>
      <c r="Q41" s="1"/>
      <c r="R41" s="1"/>
      <c r="S41" s="1"/>
      <c r="T41" s="1"/>
      <c r="U41" s="1"/>
      <c r="V41" s="1"/>
      <c r="W41" s="1"/>
      <c r="X41" s="1"/>
      <c r="Y41" s="1"/>
      <c r="Z41" s="1"/>
    </row>
    <row r="42" spans="1:26" ht="42" customHeight="1">
      <c r="A42" s="3" t="s">
        <v>69</v>
      </c>
      <c r="B42" s="325" t="s">
        <v>70</v>
      </c>
      <c r="C42" s="326"/>
      <c r="D42" s="326"/>
      <c r="E42" s="326"/>
      <c r="F42" s="326"/>
      <c r="G42" s="326"/>
      <c r="H42" s="327"/>
      <c r="I42" s="1"/>
      <c r="J42" s="1"/>
      <c r="K42" s="1"/>
      <c r="L42" s="1"/>
      <c r="M42" s="1"/>
      <c r="N42" s="1"/>
      <c r="O42" s="1"/>
      <c r="P42" s="1"/>
      <c r="Q42" s="1"/>
      <c r="R42" s="1"/>
      <c r="S42" s="1"/>
      <c r="T42" s="1"/>
      <c r="U42" s="1"/>
      <c r="V42" s="1"/>
      <c r="W42" s="1"/>
      <c r="X42" s="1"/>
      <c r="Y42" s="1"/>
      <c r="Z42" s="1"/>
    </row>
    <row r="43" spans="1:26" ht="42" customHeight="1">
      <c r="A43" s="3" t="s">
        <v>71</v>
      </c>
      <c r="B43" s="325" t="s">
        <v>72</v>
      </c>
      <c r="C43" s="326"/>
      <c r="D43" s="326"/>
      <c r="E43" s="326"/>
      <c r="F43" s="326"/>
      <c r="G43" s="326"/>
      <c r="H43" s="327"/>
      <c r="I43" s="1"/>
      <c r="J43" s="1"/>
      <c r="K43" s="1"/>
      <c r="L43" s="1"/>
      <c r="M43" s="1"/>
      <c r="N43" s="1"/>
      <c r="O43" s="1"/>
      <c r="P43" s="1"/>
      <c r="Q43" s="1"/>
      <c r="R43" s="1"/>
      <c r="S43" s="1"/>
      <c r="T43" s="1"/>
      <c r="U43" s="1"/>
      <c r="V43" s="1"/>
      <c r="W43" s="1"/>
      <c r="X43" s="1"/>
      <c r="Y43" s="1"/>
      <c r="Z43" s="1"/>
    </row>
    <row r="44" spans="1:26" ht="42" customHeight="1">
      <c r="A44" s="3" t="s">
        <v>73</v>
      </c>
      <c r="B44" s="325" t="s">
        <v>74</v>
      </c>
      <c r="C44" s="326"/>
      <c r="D44" s="326"/>
      <c r="E44" s="326"/>
      <c r="F44" s="326"/>
      <c r="G44" s="326"/>
      <c r="H44" s="327"/>
      <c r="I44" s="1"/>
      <c r="J44" s="1"/>
      <c r="K44" s="1"/>
      <c r="L44" s="1"/>
      <c r="M44" s="1"/>
      <c r="N44" s="1"/>
      <c r="O44" s="1"/>
      <c r="P44" s="1"/>
      <c r="Q44" s="1"/>
      <c r="R44" s="1"/>
      <c r="S44" s="1"/>
      <c r="T44" s="1"/>
      <c r="U44" s="1"/>
      <c r="V44" s="1"/>
      <c r="W44" s="1"/>
      <c r="X44" s="1"/>
      <c r="Y44" s="1"/>
      <c r="Z44" s="1"/>
    </row>
    <row r="45" spans="1:26" ht="42" customHeight="1">
      <c r="A45" s="3" t="s">
        <v>75</v>
      </c>
      <c r="B45" s="325" t="s">
        <v>76</v>
      </c>
      <c r="C45" s="326"/>
      <c r="D45" s="326"/>
      <c r="E45" s="326"/>
      <c r="F45" s="326"/>
      <c r="G45" s="326"/>
      <c r="H45" s="327"/>
      <c r="I45" s="1"/>
      <c r="J45" s="1"/>
      <c r="K45" s="1"/>
      <c r="L45" s="1"/>
      <c r="M45" s="1"/>
      <c r="N45" s="1"/>
      <c r="O45" s="1"/>
      <c r="P45" s="1"/>
      <c r="Q45" s="1"/>
      <c r="R45" s="1"/>
      <c r="S45" s="1"/>
      <c r="T45" s="1"/>
      <c r="U45" s="1"/>
      <c r="V45" s="1"/>
      <c r="W45" s="1"/>
      <c r="X45" s="1"/>
      <c r="Y45" s="1"/>
      <c r="Z45" s="1"/>
    </row>
    <row r="46" spans="1:26" ht="85.5" customHeight="1">
      <c r="A46" s="8" t="s">
        <v>77</v>
      </c>
      <c r="B46" s="331" t="s">
        <v>78</v>
      </c>
      <c r="C46" s="326"/>
      <c r="D46" s="326"/>
      <c r="E46" s="326"/>
      <c r="F46" s="326"/>
      <c r="G46" s="326"/>
      <c r="H46" s="327"/>
      <c r="I46" s="1"/>
      <c r="J46" s="1"/>
      <c r="K46" s="1"/>
      <c r="L46" s="1"/>
      <c r="M46" s="1"/>
      <c r="N46" s="1"/>
      <c r="O46" s="1"/>
      <c r="P46" s="1"/>
      <c r="Q46" s="1"/>
      <c r="R46" s="1"/>
      <c r="S46" s="1"/>
      <c r="T46" s="1"/>
      <c r="U46" s="1"/>
      <c r="V46" s="1"/>
      <c r="W46" s="1"/>
      <c r="X46" s="1"/>
      <c r="Y46" s="1"/>
      <c r="Z46" s="1"/>
    </row>
    <row r="47" spans="1:26" ht="39.75" customHeight="1">
      <c r="A47" s="8" t="s">
        <v>79</v>
      </c>
      <c r="B47" s="331" t="s">
        <v>80</v>
      </c>
      <c r="C47" s="326"/>
      <c r="D47" s="326"/>
      <c r="E47" s="326"/>
      <c r="F47" s="326"/>
      <c r="G47" s="326"/>
      <c r="H47" s="327"/>
      <c r="I47" s="1"/>
      <c r="J47" s="1"/>
      <c r="K47" s="1"/>
      <c r="L47" s="1"/>
      <c r="M47" s="1"/>
      <c r="N47" s="1"/>
      <c r="O47" s="1"/>
      <c r="P47" s="1"/>
      <c r="Q47" s="1"/>
      <c r="R47" s="1"/>
      <c r="S47" s="1"/>
      <c r="T47" s="1"/>
      <c r="U47" s="1"/>
      <c r="V47" s="1"/>
      <c r="W47" s="1"/>
      <c r="X47" s="1"/>
      <c r="Y47" s="1"/>
      <c r="Z47" s="1"/>
    </row>
    <row r="48" spans="1:26" ht="31.5" customHeight="1">
      <c r="A48" s="8" t="s">
        <v>81</v>
      </c>
      <c r="B48" s="331" t="s">
        <v>82</v>
      </c>
      <c r="C48" s="326"/>
      <c r="D48" s="326"/>
      <c r="E48" s="326"/>
      <c r="F48" s="326"/>
      <c r="G48" s="326"/>
      <c r="H48" s="327"/>
      <c r="I48" s="1"/>
      <c r="J48" s="1"/>
      <c r="K48" s="1"/>
      <c r="L48" s="1"/>
      <c r="M48" s="1"/>
      <c r="N48" s="1"/>
      <c r="O48" s="1"/>
      <c r="P48" s="1"/>
      <c r="Q48" s="1"/>
      <c r="R48" s="1"/>
      <c r="S48" s="1"/>
      <c r="T48" s="1"/>
      <c r="U48" s="1"/>
      <c r="V48" s="1"/>
      <c r="W48" s="1"/>
      <c r="X48" s="1"/>
      <c r="Y48" s="1"/>
      <c r="Z48" s="1"/>
    </row>
    <row r="49" spans="1:26" ht="15.75" customHeight="1">
      <c r="A49" s="8" t="s">
        <v>83</v>
      </c>
      <c r="B49" s="331" t="s">
        <v>84</v>
      </c>
      <c r="C49" s="326"/>
      <c r="D49" s="326"/>
      <c r="E49" s="326"/>
      <c r="F49" s="326"/>
      <c r="G49" s="326"/>
      <c r="H49" s="327"/>
      <c r="I49" s="1"/>
      <c r="J49" s="1"/>
      <c r="K49" s="1"/>
      <c r="L49" s="1"/>
      <c r="M49" s="1"/>
      <c r="N49" s="1"/>
      <c r="O49" s="1"/>
      <c r="P49" s="1"/>
      <c r="Q49" s="1"/>
      <c r="R49" s="1"/>
      <c r="S49" s="1"/>
      <c r="T49" s="1"/>
      <c r="U49" s="1"/>
      <c r="V49" s="1"/>
      <c r="W49" s="1"/>
      <c r="X49" s="1"/>
      <c r="Y49" s="1"/>
      <c r="Z49" s="1"/>
    </row>
    <row r="50" spans="1:26" ht="43.5" customHeight="1">
      <c r="A50" s="8" t="s">
        <v>85</v>
      </c>
      <c r="B50" s="331" t="s">
        <v>86</v>
      </c>
      <c r="C50" s="326"/>
      <c r="D50" s="326"/>
      <c r="E50" s="326"/>
      <c r="F50" s="326"/>
      <c r="G50" s="326"/>
      <c r="H50" s="327"/>
      <c r="I50" s="1"/>
      <c r="J50" s="1"/>
      <c r="K50" s="1"/>
      <c r="L50" s="1"/>
      <c r="M50" s="1"/>
      <c r="N50" s="1"/>
      <c r="O50" s="1"/>
      <c r="P50" s="1"/>
      <c r="Q50" s="1"/>
      <c r="R50" s="1"/>
      <c r="S50" s="1"/>
      <c r="T50" s="1"/>
      <c r="U50" s="1"/>
      <c r="V50" s="1"/>
      <c r="W50" s="1"/>
      <c r="X50" s="1"/>
      <c r="Y50" s="1"/>
      <c r="Z50" s="1"/>
    </row>
    <row r="51" spans="1:26" ht="40.5" customHeight="1">
      <c r="A51" s="8" t="s">
        <v>87</v>
      </c>
      <c r="B51" s="331" t="s">
        <v>88</v>
      </c>
      <c r="C51" s="326"/>
      <c r="D51" s="326"/>
      <c r="E51" s="326"/>
      <c r="F51" s="326"/>
      <c r="G51" s="326"/>
      <c r="H51" s="327"/>
      <c r="I51" s="1"/>
      <c r="J51" s="1"/>
      <c r="K51" s="1"/>
      <c r="L51" s="1"/>
      <c r="M51" s="1"/>
      <c r="N51" s="1"/>
      <c r="O51" s="1"/>
      <c r="P51" s="1"/>
      <c r="Q51" s="1"/>
      <c r="R51" s="1"/>
      <c r="S51" s="1"/>
      <c r="T51" s="1"/>
      <c r="U51" s="1"/>
      <c r="V51" s="1"/>
      <c r="W51" s="1"/>
      <c r="X51" s="1"/>
      <c r="Y51" s="1"/>
      <c r="Z51" s="1"/>
    </row>
    <row r="52" spans="1:26" ht="75.75" customHeight="1">
      <c r="A52" s="3" t="s">
        <v>89</v>
      </c>
      <c r="B52" s="325" t="s">
        <v>90</v>
      </c>
      <c r="C52" s="326"/>
      <c r="D52" s="326"/>
      <c r="E52" s="326"/>
      <c r="F52" s="326"/>
      <c r="G52" s="326"/>
      <c r="H52" s="327"/>
      <c r="I52" s="1"/>
      <c r="J52" s="1"/>
      <c r="K52" s="1"/>
      <c r="L52" s="1"/>
      <c r="M52" s="1"/>
      <c r="N52" s="1"/>
      <c r="O52" s="1"/>
      <c r="P52" s="1"/>
      <c r="Q52" s="1"/>
      <c r="R52" s="1"/>
      <c r="S52" s="1"/>
      <c r="T52" s="1"/>
      <c r="U52" s="1"/>
      <c r="V52" s="1"/>
      <c r="W52" s="1"/>
      <c r="X52" s="1"/>
      <c r="Y52" s="1"/>
      <c r="Z52" s="1"/>
    </row>
    <row r="53" spans="1:26" ht="41.25" customHeight="1">
      <c r="A53" s="3" t="s">
        <v>91</v>
      </c>
      <c r="B53" s="325" t="s">
        <v>92</v>
      </c>
      <c r="C53" s="326"/>
      <c r="D53" s="326"/>
      <c r="E53" s="326"/>
      <c r="F53" s="326"/>
      <c r="G53" s="326"/>
      <c r="H53" s="327"/>
      <c r="I53" s="1"/>
      <c r="J53" s="1"/>
      <c r="K53" s="1"/>
      <c r="L53" s="1"/>
      <c r="M53" s="1"/>
      <c r="N53" s="1"/>
      <c r="O53" s="1"/>
      <c r="P53" s="1"/>
      <c r="Q53" s="1"/>
      <c r="R53" s="1"/>
      <c r="S53" s="1"/>
      <c r="T53" s="1"/>
      <c r="U53" s="1"/>
      <c r="V53" s="1"/>
      <c r="W53" s="1"/>
      <c r="X53" s="1"/>
      <c r="Y53" s="1"/>
      <c r="Z53" s="1"/>
    </row>
    <row r="54" spans="1:26" ht="47.25" customHeight="1">
      <c r="A54" s="3" t="s">
        <v>93</v>
      </c>
      <c r="B54" s="325" t="s">
        <v>94</v>
      </c>
      <c r="C54" s="326"/>
      <c r="D54" s="326"/>
      <c r="E54" s="326"/>
      <c r="F54" s="326"/>
      <c r="G54" s="326"/>
      <c r="H54" s="327"/>
      <c r="I54" s="1"/>
      <c r="J54" s="1"/>
      <c r="K54" s="1"/>
      <c r="L54" s="1"/>
      <c r="M54" s="1"/>
      <c r="N54" s="1"/>
      <c r="O54" s="1"/>
      <c r="P54" s="1"/>
      <c r="Q54" s="1"/>
      <c r="R54" s="1"/>
      <c r="S54" s="1"/>
      <c r="T54" s="1"/>
      <c r="U54" s="1"/>
      <c r="V54" s="1"/>
      <c r="W54" s="1"/>
      <c r="X54" s="1"/>
      <c r="Y54" s="1"/>
      <c r="Z54" s="1"/>
    </row>
    <row r="55" spans="1:26" ht="57" customHeight="1">
      <c r="A55" s="3" t="s">
        <v>95</v>
      </c>
      <c r="B55" s="325" t="s">
        <v>96</v>
      </c>
      <c r="C55" s="326"/>
      <c r="D55" s="326"/>
      <c r="E55" s="326"/>
      <c r="F55" s="326"/>
      <c r="G55" s="326"/>
      <c r="H55" s="327"/>
      <c r="I55" s="1"/>
      <c r="J55" s="1"/>
      <c r="K55" s="1"/>
      <c r="L55" s="1"/>
      <c r="M55" s="1"/>
      <c r="N55" s="1"/>
      <c r="O55" s="1"/>
      <c r="P55" s="1"/>
      <c r="Q55" s="1"/>
      <c r="R55" s="1"/>
      <c r="S55" s="1"/>
      <c r="T55" s="1"/>
      <c r="U55" s="1"/>
      <c r="V55" s="1"/>
      <c r="W55" s="1"/>
      <c r="X55" s="1"/>
      <c r="Y55" s="1"/>
      <c r="Z55" s="1"/>
    </row>
    <row r="56" spans="1:26" ht="31.5" customHeight="1">
      <c r="A56" s="3" t="s">
        <v>97</v>
      </c>
      <c r="B56" s="325" t="s">
        <v>98</v>
      </c>
      <c r="C56" s="326"/>
      <c r="D56" s="326"/>
      <c r="E56" s="326"/>
      <c r="F56" s="326"/>
      <c r="G56" s="326"/>
      <c r="H56" s="327"/>
      <c r="I56" s="1"/>
      <c r="J56" s="1"/>
      <c r="K56" s="1"/>
      <c r="L56" s="1"/>
      <c r="M56" s="1"/>
      <c r="N56" s="1"/>
      <c r="O56" s="1"/>
      <c r="P56" s="1"/>
      <c r="Q56" s="1"/>
      <c r="R56" s="1"/>
      <c r="S56" s="1"/>
      <c r="T56" s="1"/>
      <c r="U56" s="1"/>
      <c r="V56" s="1"/>
      <c r="W56" s="1"/>
      <c r="X56" s="1"/>
      <c r="Y56" s="1"/>
      <c r="Z56" s="1"/>
    </row>
    <row r="57" spans="1:26" ht="70.5" customHeight="1">
      <c r="A57" s="3" t="s">
        <v>99</v>
      </c>
      <c r="B57" s="325" t="s">
        <v>100</v>
      </c>
      <c r="C57" s="326"/>
      <c r="D57" s="326"/>
      <c r="E57" s="326"/>
      <c r="F57" s="326"/>
      <c r="G57" s="326"/>
      <c r="H57" s="327"/>
      <c r="I57" s="1"/>
      <c r="J57" s="1"/>
      <c r="K57" s="1"/>
      <c r="L57" s="1"/>
      <c r="M57" s="1"/>
      <c r="N57" s="1"/>
      <c r="O57" s="1"/>
      <c r="P57" s="1"/>
      <c r="Q57" s="1"/>
      <c r="R57" s="1"/>
      <c r="S57" s="1"/>
      <c r="T57" s="1"/>
      <c r="U57" s="1"/>
      <c r="V57" s="1"/>
      <c r="W57" s="1"/>
      <c r="X57" s="1"/>
      <c r="Y57" s="1"/>
      <c r="Z57" s="1"/>
    </row>
    <row r="58" spans="1:26" ht="33.75" customHeight="1">
      <c r="A58" s="328"/>
      <c r="B58" s="326"/>
      <c r="C58" s="326"/>
      <c r="D58" s="326"/>
      <c r="E58" s="326"/>
      <c r="F58" s="326"/>
      <c r="G58" s="326"/>
      <c r="H58" s="327"/>
      <c r="I58" s="1"/>
      <c r="J58" s="1"/>
      <c r="K58" s="1"/>
      <c r="L58" s="1"/>
      <c r="M58" s="1"/>
      <c r="N58" s="1"/>
      <c r="O58" s="1"/>
      <c r="P58" s="1"/>
      <c r="Q58" s="1"/>
      <c r="R58" s="1"/>
      <c r="S58" s="1"/>
      <c r="T58" s="1"/>
      <c r="U58" s="1"/>
      <c r="V58" s="1"/>
      <c r="W58" s="1"/>
      <c r="X58" s="1"/>
      <c r="Y58" s="1"/>
      <c r="Z58" s="1"/>
    </row>
    <row r="59" spans="1:26" ht="32.25" customHeight="1">
      <c r="A59" s="329" t="s">
        <v>101</v>
      </c>
      <c r="B59" s="326"/>
      <c r="C59" s="326"/>
      <c r="D59" s="326"/>
      <c r="E59" s="326"/>
      <c r="F59" s="326"/>
      <c r="G59" s="326"/>
      <c r="H59" s="327"/>
      <c r="I59" s="1"/>
      <c r="J59" s="1"/>
      <c r="K59" s="1"/>
      <c r="L59" s="1"/>
      <c r="M59" s="1"/>
      <c r="N59" s="1"/>
      <c r="O59" s="1"/>
      <c r="P59" s="1"/>
      <c r="Q59" s="1"/>
      <c r="R59" s="1"/>
      <c r="S59" s="1"/>
      <c r="T59" s="1"/>
      <c r="U59" s="1"/>
      <c r="V59" s="1"/>
      <c r="W59" s="1"/>
      <c r="X59" s="1"/>
      <c r="Y59" s="1"/>
      <c r="Z59" s="1"/>
    </row>
    <row r="60" spans="1:26" ht="34.5" customHeight="1">
      <c r="A60" s="3" t="s">
        <v>102</v>
      </c>
      <c r="B60" s="330" t="s">
        <v>103</v>
      </c>
      <c r="C60" s="326"/>
      <c r="D60" s="326"/>
      <c r="E60" s="326"/>
      <c r="F60" s="326"/>
      <c r="G60" s="326"/>
      <c r="H60" s="327"/>
      <c r="I60" s="1"/>
      <c r="J60" s="1"/>
      <c r="K60" s="1"/>
      <c r="L60" s="1"/>
      <c r="M60" s="1"/>
      <c r="N60" s="1"/>
      <c r="O60" s="1"/>
      <c r="P60" s="1"/>
      <c r="Q60" s="1"/>
      <c r="R60" s="1"/>
      <c r="S60" s="1"/>
      <c r="T60" s="1"/>
      <c r="U60" s="1"/>
      <c r="V60" s="1"/>
      <c r="W60" s="1"/>
      <c r="X60" s="1"/>
      <c r="Y60" s="1"/>
      <c r="Z60" s="1"/>
    </row>
    <row r="61" spans="1:26" ht="60" customHeight="1">
      <c r="A61" s="3" t="s">
        <v>104</v>
      </c>
      <c r="B61" s="330" t="s">
        <v>105</v>
      </c>
      <c r="C61" s="326"/>
      <c r="D61" s="326"/>
      <c r="E61" s="326"/>
      <c r="F61" s="326"/>
      <c r="G61" s="326"/>
      <c r="H61" s="327"/>
      <c r="I61" s="1"/>
      <c r="J61" s="1"/>
      <c r="K61" s="1"/>
      <c r="L61" s="1"/>
      <c r="M61" s="1"/>
      <c r="N61" s="1"/>
      <c r="O61" s="1"/>
      <c r="P61" s="1"/>
      <c r="Q61" s="1"/>
      <c r="R61" s="1"/>
      <c r="S61" s="1"/>
      <c r="T61" s="1"/>
      <c r="U61" s="1"/>
      <c r="V61" s="1"/>
      <c r="W61" s="1"/>
      <c r="X61" s="1"/>
      <c r="Y61" s="1"/>
      <c r="Z61" s="1"/>
    </row>
    <row r="62" spans="1:26" ht="41.25" customHeight="1">
      <c r="A62" s="3" t="s">
        <v>106</v>
      </c>
      <c r="B62" s="330" t="s">
        <v>107</v>
      </c>
      <c r="C62" s="326"/>
      <c r="D62" s="326"/>
      <c r="E62" s="326"/>
      <c r="F62" s="326"/>
      <c r="G62" s="326"/>
      <c r="H62" s="327"/>
      <c r="I62" s="1"/>
      <c r="J62" s="1"/>
      <c r="K62" s="1"/>
      <c r="L62" s="1"/>
      <c r="M62" s="1"/>
      <c r="N62" s="1"/>
      <c r="O62" s="1"/>
      <c r="P62" s="1"/>
      <c r="Q62" s="1"/>
      <c r="R62" s="1"/>
      <c r="S62" s="1"/>
      <c r="T62" s="1"/>
      <c r="U62" s="1"/>
      <c r="V62" s="1"/>
      <c r="W62" s="1"/>
      <c r="X62" s="1"/>
      <c r="Y62" s="1"/>
      <c r="Z62" s="1"/>
    </row>
    <row r="63" spans="1:26" ht="42" customHeight="1">
      <c r="A63" s="3" t="s">
        <v>108</v>
      </c>
      <c r="B63" s="325" t="s">
        <v>109</v>
      </c>
      <c r="C63" s="326"/>
      <c r="D63" s="326"/>
      <c r="E63" s="326"/>
      <c r="F63" s="326"/>
      <c r="G63" s="326"/>
      <c r="H63" s="327"/>
      <c r="I63" s="1"/>
      <c r="J63" s="1"/>
      <c r="K63" s="1"/>
      <c r="L63" s="1"/>
      <c r="M63" s="1"/>
      <c r="N63" s="1"/>
      <c r="O63" s="1"/>
      <c r="P63" s="1"/>
      <c r="Q63" s="1"/>
      <c r="R63" s="1"/>
      <c r="S63" s="1"/>
      <c r="T63" s="1"/>
      <c r="U63" s="1"/>
      <c r="V63" s="1"/>
      <c r="W63" s="1"/>
      <c r="X63" s="1"/>
      <c r="Y63" s="1"/>
      <c r="Z63" s="1"/>
    </row>
    <row r="64" spans="1:26" ht="31.5" customHeight="1">
      <c r="A64" s="3" t="s">
        <v>110</v>
      </c>
      <c r="B64" s="330" t="s">
        <v>111</v>
      </c>
      <c r="C64" s="326"/>
      <c r="D64" s="326"/>
      <c r="E64" s="326"/>
      <c r="F64" s="326"/>
      <c r="G64" s="326"/>
      <c r="H64" s="327"/>
      <c r="I64" s="1"/>
      <c r="J64" s="1"/>
      <c r="K64" s="1"/>
      <c r="L64" s="1"/>
      <c r="M64" s="1"/>
      <c r="N64" s="1"/>
      <c r="O64" s="1"/>
      <c r="P64" s="1"/>
      <c r="Q64" s="1"/>
      <c r="R64" s="1"/>
      <c r="S64" s="1"/>
      <c r="T64" s="1"/>
      <c r="U64" s="1"/>
      <c r="V64" s="1"/>
      <c r="W64" s="1"/>
      <c r="X64" s="1"/>
      <c r="Y64" s="1"/>
      <c r="Z64" s="1"/>
    </row>
    <row r="65" spans="1:26" ht="45.75" customHeight="1">
      <c r="A65" s="3" t="s">
        <v>112</v>
      </c>
      <c r="B65" s="330" t="s">
        <v>113</v>
      </c>
      <c r="C65" s="326"/>
      <c r="D65" s="326"/>
      <c r="E65" s="326"/>
      <c r="F65" s="326"/>
      <c r="G65" s="326"/>
      <c r="H65" s="327"/>
      <c r="I65" s="1"/>
      <c r="J65" s="1"/>
      <c r="K65" s="1"/>
      <c r="L65" s="1"/>
      <c r="M65" s="1"/>
      <c r="N65" s="1"/>
      <c r="O65" s="1"/>
      <c r="P65" s="1"/>
      <c r="Q65" s="1"/>
      <c r="R65" s="1"/>
      <c r="S65" s="1"/>
      <c r="T65" s="1"/>
      <c r="U65" s="1"/>
      <c r="V65" s="1"/>
      <c r="W65" s="1"/>
      <c r="X65" s="1"/>
      <c r="Y65" s="1"/>
      <c r="Z65" s="1"/>
    </row>
    <row r="66" spans="1:26" ht="30.75" customHeight="1">
      <c r="A66" s="337"/>
      <c r="B66" s="326"/>
      <c r="C66" s="326"/>
      <c r="D66" s="326"/>
      <c r="E66" s="326"/>
      <c r="F66" s="326"/>
      <c r="G66" s="326"/>
      <c r="H66" s="326"/>
      <c r="I66" s="1"/>
      <c r="J66" s="1"/>
      <c r="K66" s="1"/>
      <c r="L66" s="1"/>
      <c r="M66" s="1"/>
      <c r="N66" s="1"/>
      <c r="O66" s="1"/>
      <c r="P66" s="1"/>
      <c r="Q66" s="1"/>
      <c r="R66" s="1"/>
      <c r="S66" s="1"/>
      <c r="T66" s="1"/>
      <c r="U66" s="1"/>
      <c r="V66" s="1"/>
      <c r="W66" s="1"/>
      <c r="X66" s="1"/>
      <c r="Y66" s="1"/>
      <c r="Z66" s="1"/>
    </row>
    <row r="67" spans="1:26" ht="34.5" customHeight="1">
      <c r="A67" s="329" t="s">
        <v>114</v>
      </c>
      <c r="B67" s="326"/>
      <c r="C67" s="326"/>
      <c r="D67" s="326"/>
      <c r="E67" s="326"/>
      <c r="F67" s="326"/>
      <c r="G67" s="326"/>
      <c r="H67" s="327"/>
      <c r="I67" s="1"/>
      <c r="J67" s="1"/>
      <c r="K67" s="1"/>
      <c r="L67" s="1"/>
      <c r="M67" s="1"/>
      <c r="N67" s="1"/>
      <c r="O67" s="1"/>
      <c r="P67" s="1"/>
      <c r="Q67" s="1"/>
      <c r="R67" s="1"/>
      <c r="S67" s="1"/>
      <c r="T67" s="1"/>
      <c r="U67" s="1"/>
      <c r="V67" s="1"/>
      <c r="W67" s="1"/>
      <c r="X67" s="1"/>
      <c r="Y67" s="1"/>
      <c r="Z67" s="1"/>
    </row>
    <row r="68" spans="1:26" ht="39.75" customHeight="1">
      <c r="A68" s="3" t="s">
        <v>115</v>
      </c>
      <c r="B68" s="330" t="s">
        <v>116</v>
      </c>
      <c r="C68" s="326"/>
      <c r="D68" s="326"/>
      <c r="E68" s="326"/>
      <c r="F68" s="326"/>
      <c r="G68" s="326"/>
      <c r="H68" s="327"/>
      <c r="I68" s="1"/>
      <c r="J68" s="1"/>
      <c r="K68" s="1"/>
      <c r="L68" s="1"/>
      <c r="M68" s="1"/>
      <c r="N68" s="1"/>
      <c r="O68" s="1"/>
      <c r="P68" s="1"/>
      <c r="Q68" s="1"/>
      <c r="R68" s="1"/>
      <c r="S68" s="1"/>
      <c r="T68" s="1"/>
      <c r="U68" s="1"/>
      <c r="V68" s="1"/>
      <c r="W68" s="1"/>
      <c r="X68" s="1"/>
      <c r="Y68" s="1"/>
      <c r="Z68" s="1"/>
    </row>
    <row r="69" spans="1:26" ht="39.75" customHeight="1">
      <c r="A69" s="3" t="s">
        <v>117</v>
      </c>
      <c r="B69" s="330" t="s">
        <v>118</v>
      </c>
      <c r="C69" s="326"/>
      <c r="D69" s="326"/>
      <c r="E69" s="326"/>
      <c r="F69" s="326"/>
      <c r="G69" s="326"/>
      <c r="H69" s="327"/>
      <c r="I69" s="1"/>
      <c r="J69" s="1"/>
      <c r="K69" s="1"/>
      <c r="L69" s="1"/>
      <c r="M69" s="1"/>
      <c r="N69" s="1"/>
      <c r="O69" s="1"/>
      <c r="P69" s="1"/>
      <c r="Q69" s="1"/>
      <c r="R69" s="1"/>
      <c r="S69" s="1"/>
      <c r="T69" s="1"/>
      <c r="U69" s="1"/>
      <c r="V69" s="1"/>
      <c r="W69" s="1"/>
      <c r="X69" s="1"/>
      <c r="Y69" s="1"/>
      <c r="Z69" s="1"/>
    </row>
    <row r="70" spans="1:26" ht="42" customHeight="1">
      <c r="A70" s="3" t="s">
        <v>119</v>
      </c>
      <c r="B70" s="325" t="s">
        <v>120</v>
      </c>
      <c r="C70" s="326"/>
      <c r="D70" s="326"/>
      <c r="E70" s="326"/>
      <c r="F70" s="326"/>
      <c r="G70" s="326"/>
      <c r="H70" s="327"/>
      <c r="I70" s="1"/>
      <c r="J70" s="1"/>
      <c r="K70" s="1"/>
      <c r="L70" s="1"/>
      <c r="M70" s="1"/>
      <c r="N70" s="1"/>
      <c r="O70" s="1"/>
      <c r="P70" s="1"/>
      <c r="Q70" s="1"/>
      <c r="R70" s="1"/>
      <c r="S70" s="1"/>
      <c r="T70" s="1"/>
      <c r="U70" s="1"/>
      <c r="V70" s="1"/>
      <c r="W70" s="1"/>
      <c r="X70" s="1"/>
      <c r="Y70" s="1"/>
      <c r="Z70" s="1"/>
    </row>
    <row r="71" spans="1:26" ht="33.75" customHeight="1">
      <c r="A71" s="3" t="s">
        <v>121</v>
      </c>
      <c r="B71" s="330" t="s">
        <v>122</v>
      </c>
      <c r="C71" s="326"/>
      <c r="D71" s="326"/>
      <c r="E71" s="326"/>
      <c r="F71" s="326"/>
      <c r="G71" s="326"/>
      <c r="H71" s="327"/>
      <c r="I71" s="1"/>
      <c r="J71" s="1"/>
      <c r="K71" s="1"/>
      <c r="L71" s="1"/>
      <c r="M71" s="1"/>
      <c r="N71" s="1"/>
      <c r="O71" s="1"/>
      <c r="P71" s="1"/>
      <c r="Q71" s="1"/>
      <c r="R71" s="1"/>
      <c r="S71" s="1"/>
      <c r="T71" s="1"/>
      <c r="U71" s="1"/>
      <c r="V71" s="1"/>
      <c r="W71" s="1"/>
      <c r="X71" s="1"/>
      <c r="Y71" s="1"/>
      <c r="Z71" s="1"/>
    </row>
    <row r="72" spans="1:26" ht="33" customHeight="1">
      <c r="A72" s="3" t="s">
        <v>123</v>
      </c>
      <c r="B72" s="330" t="s">
        <v>124</v>
      </c>
      <c r="C72" s="326"/>
      <c r="D72" s="326"/>
      <c r="E72" s="326"/>
      <c r="F72" s="326"/>
      <c r="G72" s="326"/>
      <c r="H72" s="327"/>
      <c r="I72" s="1"/>
      <c r="J72" s="1"/>
      <c r="K72" s="1"/>
      <c r="L72" s="1"/>
      <c r="M72" s="1"/>
      <c r="N72" s="1"/>
      <c r="O72" s="1"/>
      <c r="P72" s="1"/>
      <c r="Q72" s="1"/>
      <c r="R72" s="1"/>
      <c r="S72" s="1"/>
      <c r="T72" s="1"/>
      <c r="U72" s="1"/>
      <c r="V72" s="1"/>
      <c r="W72" s="1"/>
      <c r="X72" s="1"/>
      <c r="Y72" s="1"/>
      <c r="Z72" s="1"/>
    </row>
    <row r="73" spans="1:26" ht="33.75" customHeight="1">
      <c r="A73" s="330"/>
      <c r="B73" s="326"/>
      <c r="C73" s="326"/>
      <c r="D73" s="326"/>
      <c r="E73" s="326"/>
      <c r="F73" s="326"/>
      <c r="G73" s="326"/>
      <c r="H73" s="327"/>
      <c r="I73" s="1"/>
      <c r="J73" s="1"/>
      <c r="K73" s="1"/>
      <c r="L73" s="1"/>
      <c r="M73" s="1"/>
      <c r="N73" s="1"/>
      <c r="O73" s="1"/>
      <c r="P73" s="1"/>
      <c r="Q73" s="1"/>
      <c r="R73" s="1"/>
      <c r="S73" s="1"/>
      <c r="T73" s="1"/>
      <c r="U73" s="1"/>
      <c r="V73" s="1"/>
      <c r="W73" s="1"/>
      <c r="X73" s="1"/>
      <c r="Y73" s="1"/>
      <c r="Z73" s="1"/>
    </row>
    <row r="74" spans="1:26" ht="54.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64.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49.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40.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2">
    <mergeCell ref="B61:H61"/>
    <mergeCell ref="B62:H62"/>
    <mergeCell ref="B63:H63"/>
    <mergeCell ref="B64:H64"/>
    <mergeCell ref="B49:H49"/>
    <mergeCell ref="B50:H50"/>
    <mergeCell ref="B51:H51"/>
    <mergeCell ref="B52:H52"/>
    <mergeCell ref="B53:H53"/>
    <mergeCell ref="A73:H73"/>
    <mergeCell ref="B65:H65"/>
    <mergeCell ref="A66:H66"/>
    <mergeCell ref="A67:H67"/>
    <mergeCell ref="B68:H68"/>
    <mergeCell ref="B69:H69"/>
    <mergeCell ref="B70:H70"/>
    <mergeCell ref="B71:H71"/>
    <mergeCell ref="B72:H72"/>
    <mergeCell ref="A1:H1"/>
    <mergeCell ref="A2:H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A19:H19"/>
    <mergeCell ref="A20:H20"/>
    <mergeCell ref="A21:H21"/>
    <mergeCell ref="B22:H22"/>
    <mergeCell ref="B23:H23"/>
    <mergeCell ref="B24:H24"/>
    <mergeCell ref="B25:H25"/>
    <mergeCell ref="B26:H26"/>
    <mergeCell ref="B27:H27"/>
    <mergeCell ref="B28:H28"/>
    <mergeCell ref="B29:H29"/>
    <mergeCell ref="B30:H30"/>
    <mergeCell ref="B31:H31"/>
    <mergeCell ref="B32:H32"/>
    <mergeCell ref="B33:H33"/>
    <mergeCell ref="A34:H34"/>
    <mergeCell ref="A35:H35"/>
    <mergeCell ref="B36:H36"/>
    <mergeCell ref="B37:H37"/>
    <mergeCell ref="A39:H39"/>
    <mergeCell ref="B40:H40"/>
    <mergeCell ref="B41:H41"/>
    <mergeCell ref="B42:H42"/>
    <mergeCell ref="B43:H43"/>
    <mergeCell ref="A58:H58"/>
    <mergeCell ref="A59:H59"/>
    <mergeCell ref="B60:H60"/>
    <mergeCell ref="B54:H54"/>
    <mergeCell ref="B55:H55"/>
    <mergeCell ref="B56:H56"/>
    <mergeCell ref="B57:H57"/>
    <mergeCell ref="B44:H44"/>
    <mergeCell ref="B45:H45"/>
    <mergeCell ref="B46:H46"/>
    <mergeCell ref="B47:H47"/>
    <mergeCell ref="B48:H48"/>
  </mergeCell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W144"/>
  <sheetViews>
    <sheetView topLeftCell="O1" zoomScale="57" zoomScaleNormal="57" zoomScaleSheetLayoutView="56" workbookViewId="0">
      <selection activeCell="Z18" sqref="Z18"/>
    </sheetView>
  </sheetViews>
  <sheetFormatPr baseColWidth="10" defaultColWidth="12.625" defaultRowHeight="15" customHeight="1"/>
  <cols>
    <col min="1" max="1" width="14.375" customWidth="1"/>
    <col min="2" max="2" width="47.375" customWidth="1"/>
    <col min="3" max="3" width="19.125" customWidth="1"/>
    <col min="4" max="4" width="17.375" customWidth="1"/>
    <col min="5" max="5" width="18.625" customWidth="1"/>
    <col min="6" max="6" width="18.125" customWidth="1"/>
    <col min="7" max="7" width="12.125" customWidth="1"/>
    <col min="8" max="8" width="13.375" customWidth="1"/>
    <col min="9" max="9" width="13.875" customWidth="1"/>
    <col min="10" max="10" width="14.625" customWidth="1"/>
    <col min="11" max="11" width="14.875" customWidth="1"/>
    <col min="12" max="12" width="13.25" customWidth="1"/>
    <col min="13" max="13" width="10.875" customWidth="1"/>
    <col min="14" max="14" width="16.625" customWidth="1"/>
    <col min="15" max="15" width="14.625" customWidth="1"/>
    <col min="16" max="17" width="21.125" customWidth="1"/>
    <col min="18" max="26" width="17.375" customWidth="1"/>
    <col min="27" max="28" width="13.625" customWidth="1"/>
    <col min="29" max="29" width="16.375" customWidth="1"/>
    <col min="30" max="31" width="29.875" customWidth="1"/>
    <col min="32" max="32" width="38.875" style="64" customWidth="1"/>
    <col min="33" max="36" width="11.375" customWidth="1"/>
  </cols>
  <sheetData>
    <row r="1" spans="1:49" ht="21" customHeight="1">
      <c r="A1" s="346"/>
      <c r="B1" s="347"/>
      <c r="C1" s="352" t="s">
        <v>125</v>
      </c>
      <c r="D1" s="326"/>
      <c r="E1" s="326"/>
      <c r="F1" s="326"/>
      <c r="G1" s="326"/>
      <c r="H1" s="326"/>
      <c r="I1" s="326"/>
      <c r="J1" s="326"/>
      <c r="K1" s="326"/>
      <c r="L1" s="326"/>
      <c r="M1" s="326"/>
      <c r="N1" s="326"/>
      <c r="O1" s="326"/>
      <c r="P1" s="326"/>
      <c r="Q1" s="353"/>
      <c r="R1" s="353"/>
      <c r="S1" s="353"/>
      <c r="T1" s="353"/>
      <c r="U1" s="353"/>
      <c r="V1" s="353"/>
      <c r="W1" s="353"/>
      <c r="X1" s="353"/>
      <c r="Y1" s="353"/>
      <c r="Z1" s="353"/>
      <c r="AA1" s="326"/>
      <c r="AB1" s="327"/>
      <c r="AC1" s="19" t="s">
        <v>126</v>
      </c>
      <c r="AD1" s="20"/>
      <c r="AE1" s="20"/>
      <c r="AF1" s="63"/>
      <c r="AG1" s="20"/>
      <c r="AH1" s="20"/>
      <c r="AI1" s="20"/>
      <c r="AJ1" s="20"/>
    </row>
    <row r="2" spans="1:49" ht="21" customHeight="1">
      <c r="A2" s="348"/>
      <c r="B2" s="349"/>
      <c r="C2" s="352" t="s">
        <v>127</v>
      </c>
      <c r="D2" s="326"/>
      <c r="E2" s="326"/>
      <c r="F2" s="326"/>
      <c r="G2" s="326"/>
      <c r="H2" s="326"/>
      <c r="I2" s="326"/>
      <c r="J2" s="326"/>
      <c r="K2" s="326"/>
      <c r="L2" s="326"/>
      <c r="M2" s="326"/>
      <c r="N2" s="326"/>
      <c r="O2" s="326"/>
      <c r="P2" s="326"/>
      <c r="Q2" s="353"/>
      <c r="R2" s="353"/>
      <c r="S2" s="353"/>
      <c r="T2" s="353"/>
      <c r="U2" s="353"/>
      <c r="V2" s="353"/>
      <c r="W2" s="353"/>
      <c r="X2" s="353"/>
      <c r="Y2" s="353"/>
      <c r="Z2" s="353"/>
      <c r="AA2" s="326"/>
      <c r="AB2" s="327"/>
      <c r="AC2" s="19" t="s">
        <v>128</v>
      </c>
      <c r="AD2" s="20"/>
      <c r="AE2" s="20"/>
      <c r="AF2" s="63"/>
      <c r="AG2" s="20"/>
      <c r="AH2" s="20"/>
      <c r="AI2" s="20"/>
      <c r="AJ2" s="20"/>
    </row>
    <row r="3" spans="1:49" ht="21" customHeight="1">
      <c r="A3" s="348"/>
      <c r="B3" s="349"/>
      <c r="C3" s="352" t="s">
        <v>129</v>
      </c>
      <c r="D3" s="326"/>
      <c r="E3" s="326"/>
      <c r="F3" s="326"/>
      <c r="G3" s="326"/>
      <c r="H3" s="326"/>
      <c r="I3" s="326"/>
      <c r="J3" s="326"/>
      <c r="K3" s="326"/>
      <c r="L3" s="326"/>
      <c r="M3" s="326"/>
      <c r="N3" s="326"/>
      <c r="O3" s="326"/>
      <c r="P3" s="326"/>
      <c r="Q3" s="353"/>
      <c r="R3" s="353"/>
      <c r="S3" s="353"/>
      <c r="T3" s="353"/>
      <c r="U3" s="353"/>
      <c r="V3" s="353"/>
      <c r="W3" s="353"/>
      <c r="X3" s="353"/>
      <c r="Y3" s="353"/>
      <c r="Z3" s="353"/>
      <c r="AA3" s="326"/>
      <c r="AB3" s="327"/>
      <c r="AC3" s="19" t="s">
        <v>130</v>
      </c>
      <c r="AD3" s="20"/>
      <c r="AE3" s="20"/>
      <c r="AF3" s="63"/>
      <c r="AG3" s="20"/>
      <c r="AH3" s="20"/>
      <c r="AI3" s="20"/>
      <c r="AJ3" s="20"/>
    </row>
    <row r="4" spans="1:49" ht="21" customHeight="1">
      <c r="A4" s="350"/>
      <c r="B4" s="351"/>
      <c r="C4" s="352" t="s">
        <v>131</v>
      </c>
      <c r="D4" s="326"/>
      <c r="E4" s="326"/>
      <c r="F4" s="326"/>
      <c r="G4" s="326"/>
      <c r="H4" s="326"/>
      <c r="I4" s="326"/>
      <c r="J4" s="326"/>
      <c r="K4" s="326"/>
      <c r="L4" s="326"/>
      <c r="M4" s="326"/>
      <c r="N4" s="326"/>
      <c r="O4" s="326"/>
      <c r="P4" s="326"/>
      <c r="Q4" s="353"/>
      <c r="R4" s="353"/>
      <c r="S4" s="353"/>
      <c r="T4" s="353"/>
      <c r="U4" s="353"/>
      <c r="V4" s="353"/>
      <c r="W4" s="353"/>
      <c r="X4" s="353"/>
      <c r="Y4" s="353"/>
      <c r="Z4" s="353"/>
      <c r="AA4" s="326"/>
      <c r="AB4" s="327"/>
      <c r="AC4" s="19" t="s">
        <v>161</v>
      </c>
      <c r="AD4" s="20"/>
      <c r="AE4" s="20"/>
      <c r="AF4" s="63"/>
      <c r="AG4" s="20"/>
      <c r="AH4" s="20"/>
      <c r="AI4" s="20"/>
      <c r="AJ4" s="20"/>
    </row>
    <row r="5" spans="1:49" ht="26.25" customHeight="1">
      <c r="A5" s="338" t="s">
        <v>162</v>
      </c>
      <c r="B5" s="327"/>
      <c r="C5" s="339" t="s">
        <v>134</v>
      </c>
      <c r="D5" s="340"/>
      <c r="E5" s="340"/>
      <c r="F5" s="340"/>
      <c r="G5" s="340"/>
      <c r="H5" s="340"/>
      <c r="I5" s="340"/>
      <c r="J5" s="340"/>
      <c r="K5" s="340"/>
      <c r="L5" s="340"/>
      <c r="M5" s="340"/>
      <c r="N5" s="340"/>
      <c r="O5" s="340"/>
      <c r="P5" s="340"/>
      <c r="Q5" s="341"/>
      <c r="R5" s="341"/>
      <c r="S5" s="341"/>
      <c r="T5" s="341"/>
      <c r="U5" s="341"/>
      <c r="V5" s="341"/>
      <c r="W5" s="341"/>
      <c r="X5" s="341"/>
      <c r="Y5" s="341"/>
      <c r="Z5" s="341"/>
      <c r="AA5" s="340"/>
      <c r="AB5" s="340"/>
      <c r="AC5" s="342"/>
      <c r="AD5" s="20"/>
      <c r="AE5" s="20"/>
      <c r="AF5" s="63"/>
      <c r="AG5" s="20"/>
      <c r="AH5" s="20"/>
      <c r="AI5" s="20"/>
      <c r="AJ5" s="20"/>
    </row>
    <row r="6" spans="1:49" ht="18.75" customHeight="1">
      <c r="A6" s="343" t="s">
        <v>163</v>
      </c>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5"/>
      <c r="AD6" s="20"/>
      <c r="AE6" s="20"/>
      <c r="AF6" s="63"/>
      <c r="AG6" s="20"/>
      <c r="AH6" s="20"/>
      <c r="AI6" s="20"/>
      <c r="AJ6" s="20"/>
    </row>
    <row r="7" spans="1:49" ht="117.75" customHeight="1" thickBot="1">
      <c r="A7" s="11" t="s">
        <v>2</v>
      </c>
      <c r="B7" s="11" t="s">
        <v>4</v>
      </c>
      <c r="C7" s="11" t="s">
        <v>164</v>
      </c>
      <c r="D7" s="107" t="s">
        <v>165</v>
      </c>
      <c r="E7" s="107" t="s">
        <v>166</v>
      </c>
      <c r="F7" s="107" t="s">
        <v>167</v>
      </c>
      <c r="G7" s="107" t="s">
        <v>14</v>
      </c>
      <c r="H7" s="107" t="s">
        <v>16</v>
      </c>
      <c r="I7" s="107" t="s">
        <v>18</v>
      </c>
      <c r="J7" s="107" t="s">
        <v>168</v>
      </c>
      <c r="K7" s="107" t="s">
        <v>169</v>
      </c>
      <c r="L7" s="107" t="s">
        <v>170</v>
      </c>
      <c r="M7" s="107" t="s">
        <v>171</v>
      </c>
      <c r="N7" s="108" t="s">
        <v>28</v>
      </c>
      <c r="O7" s="107" t="s">
        <v>30</v>
      </c>
      <c r="P7" s="107" t="s">
        <v>391</v>
      </c>
      <c r="Q7" s="107" t="s">
        <v>392</v>
      </c>
      <c r="R7" s="217" t="s">
        <v>406</v>
      </c>
      <c r="S7" s="217" t="s">
        <v>407</v>
      </c>
      <c r="T7" s="217" t="s">
        <v>408</v>
      </c>
      <c r="U7" s="217" t="s">
        <v>409</v>
      </c>
      <c r="V7" s="217" t="s">
        <v>410</v>
      </c>
      <c r="W7" s="109" t="s">
        <v>405</v>
      </c>
      <c r="X7" s="109" t="s">
        <v>382</v>
      </c>
      <c r="Y7" s="109" t="s">
        <v>383</v>
      </c>
      <c r="Z7" s="109" t="s">
        <v>384</v>
      </c>
      <c r="AA7" s="107" t="s">
        <v>392</v>
      </c>
      <c r="AB7" s="107" t="s">
        <v>393</v>
      </c>
      <c r="AC7" s="107" t="s">
        <v>394</v>
      </c>
      <c r="AD7" s="134" t="s">
        <v>341</v>
      </c>
      <c r="AE7" s="21"/>
      <c r="AG7" s="22"/>
      <c r="AH7" s="22"/>
      <c r="AI7" s="22"/>
      <c r="AJ7" s="22"/>
    </row>
    <row r="8" spans="1:49" ht="147.75" customHeight="1" thickBot="1">
      <c r="A8" s="16" t="s">
        <v>172</v>
      </c>
      <c r="B8" s="360" t="s">
        <v>295</v>
      </c>
      <c r="C8" s="379" t="s">
        <v>335</v>
      </c>
      <c r="D8" s="110" t="s">
        <v>336</v>
      </c>
      <c r="E8" s="130" t="s">
        <v>141</v>
      </c>
      <c r="F8" s="132" t="s">
        <v>337</v>
      </c>
      <c r="G8" s="131" t="s">
        <v>338</v>
      </c>
      <c r="H8" s="111" t="s">
        <v>144</v>
      </c>
      <c r="I8" s="112" t="s">
        <v>173</v>
      </c>
      <c r="J8" s="113" t="s">
        <v>174</v>
      </c>
      <c r="K8" s="111" t="s">
        <v>175</v>
      </c>
      <c r="L8" s="114">
        <v>1</v>
      </c>
      <c r="M8" s="115" t="s">
        <v>176</v>
      </c>
      <c r="N8" s="111" t="s">
        <v>177</v>
      </c>
      <c r="O8" s="116">
        <v>7</v>
      </c>
      <c r="P8" s="117">
        <v>1</v>
      </c>
      <c r="Q8" s="117">
        <v>1.2</v>
      </c>
      <c r="R8" s="117">
        <v>0.8</v>
      </c>
      <c r="S8" s="117">
        <v>0.2</v>
      </c>
      <c r="T8" s="117"/>
      <c r="U8" s="117"/>
      <c r="V8" s="117"/>
      <c r="W8" s="117">
        <f>S8+T8+U8+V8</f>
        <v>0.2</v>
      </c>
      <c r="X8" s="117">
        <f>R8+W8</f>
        <v>1</v>
      </c>
      <c r="Y8" s="184">
        <f>(W8/Q8)*L8</f>
        <v>0.16666666666666669</v>
      </c>
      <c r="Z8" s="184">
        <f>(X8/O8)*L8</f>
        <v>0.14285714285714285</v>
      </c>
      <c r="AA8" s="112" t="s">
        <v>429</v>
      </c>
      <c r="AB8" s="112" t="s">
        <v>430</v>
      </c>
      <c r="AC8" s="185" t="s">
        <v>430</v>
      </c>
      <c r="AD8" s="182" t="s">
        <v>435</v>
      </c>
      <c r="AE8" s="27"/>
      <c r="AG8" s="27"/>
      <c r="AH8" s="27"/>
      <c r="AI8" s="27"/>
      <c r="AJ8" s="27"/>
    </row>
    <row r="9" spans="1:49" s="150" customFormat="1" ht="64.5" customHeight="1" thickBot="1">
      <c r="A9" s="138"/>
      <c r="B9" s="361"/>
      <c r="C9" s="380"/>
      <c r="D9" s="139"/>
      <c r="E9" s="140"/>
      <c r="F9" s="141"/>
      <c r="G9" s="142"/>
      <c r="H9" s="143"/>
      <c r="I9" s="144" t="s">
        <v>400</v>
      </c>
      <c r="J9" s="145"/>
      <c r="K9" s="145"/>
      <c r="L9" s="145"/>
      <c r="M9" s="145"/>
      <c r="N9" s="145"/>
      <c r="O9" s="145"/>
      <c r="P9" s="145"/>
      <c r="Q9" s="145"/>
      <c r="R9" s="145"/>
      <c r="S9" s="145"/>
      <c r="T9" s="145"/>
      <c r="U9" s="145"/>
      <c r="V9" s="145"/>
      <c r="W9" s="146"/>
      <c r="X9" s="186"/>
      <c r="Y9" s="147">
        <v>0.17</v>
      </c>
      <c r="Z9" s="187">
        <v>0.14000000000000001</v>
      </c>
      <c r="AA9" s="148"/>
      <c r="AB9" s="148"/>
      <c r="AC9" s="181"/>
      <c r="AD9" s="170"/>
      <c r="AE9" s="149"/>
      <c r="AG9" s="149"/>
      <c r="AH9" s="149"/>
      <c r="AI9" s="149"/>
      <c r="AJ9" s="149"/>
    </row>
    <row r="10" spans="1:49" ht="112.5" customHeight="1">
      <c r="A10" s="16" t="s">
        <v>179</v>
      </c>
      <c r="B10" s="361"/>
      <c r="C10" s="380"/>
      <c r="D10" s="376" t="s">
        <v>385</v>
      </c>
      <c r="E10" s="367" t="s">
        <v>149</v>
      </c>
      <c r="F10" s="372" t="s">
        <v>436</v>
      </c>
      <c r="G10" s="381" t="s">
        <v>356</v>
      </c>
      <c r="H10" s="113" t="s">
        <v>180</v>
      </c>
      <c r="I10" s="112" t="s">
        <v>173</v>
      </c>
      <c r="J10" s="113" t="s">
        <v>181</v>
      </c>
      <c r="K10" s="113" t="s">
        <v>182</v>
      </c>
      <c r="L10" s="114">
        <v>0.8</v>
      </c>
      <c r="M10" s="115" t="s">
        <v>176</v>
      </c>
      <c r="N10" s="111" t="s">
        <v>183</v>
      </c>
      <c r="O10" s="116">
        <v>2</v>
      </c>
      <c r="P10" s="117">
        <v>0</v>
      </c>
      <c r="Q10" s="117" t="s">
        <v>432</v>
      </c>
      <c r="R10" s="117">
        <v>0</v>
      </c>
      <c r="S10" s="117">
        <v>0</v>
      </c>
      <c r="T10" s="117"/>
      <c r="U10" s="117"/>
      <c r="V10" s="117"/>
      <c r="W10" s="188">
        <f>S10+T10+U10+V10</f>
        <v>0</v>
      </c>
      <c r="X10" s="188">
        <f>R10+W10</f>
        <v>0</v>
      </c>
      <c r="Y10" s="189">
        <v>0</v>
      </c>
      <c r="Z10" s="184">
        <v>0</v>
      </c>
      <c r="AA10" s="117" t="s">
        <v>432</v>
      </c>
      <c r="AB10" s="117" t="s">
        <v>178</v>
      </c>
      <c r="AC10" s="190" t="s">
        <v>437</v>
      </c>
      <c r="AD10" s="182" t="s">
        <v>403</v>
      </c>
      <c r="AE10" s="27"/>
      <c r="AG10" s="27"/>
      <c r="AH10" s="27"/>
      <c r="AI10" s="27"/>
      <c r="AJ10" s="27"/>
    </row>
    <row r="11" spans="1:49" ht="112.5" customHeight="1">
      <c r="A11" s="16" t="s">
        <v>179</v>
      </c>
      <c r="B11" s="361"/>
      <c r="C11" s="380"/>
      <c r="D11" s="377"/>
      <c r="E11" s="368"/>
      <c r="F11" s="373"/>
      <c r="G11" s="382"/>
      <c r="H11" s="24" t="s">
        <v>184</v>
      </c>
      <c r="I11" s="23" t="s">
        <v>173</v>
      </c>
      <c r="J11" s="24" t="s">
        <v>185</v>
      </c>
      <c r="K11" s="24" t="s">
        <v>186</v>
      </c>
      <c r="L11" s="191">
        <v>0.1</v>
      </c>
      <c r="M11" s="25" t="s">
        <v>176</v>
      </c>
      <c r="N11" s="16" t="s">
        <v>187</v>
      </c>
      <c r="O11" s="26">
        <v>10</v>
      </c>
      <c r="P11" s="83">
        <v>0</v>
      </c>
      <c r="Q11" s="192" t="s">
        <v>432</v>
      </c>
      <c r="R11" s="83">
        <v>0</v>
      </c>
      <c r="S11" s="83">
        <v>0</v>
      </c>
      <c r="T11" s="83"/>
      <c r="U11" s="83"/>
      <c r="V11" s="83"/>
      <c r="W11" s="193">
        <v>0</v>
      </c>
      <c r="X11" s="193">
        <f>R11+W11</f>
        <v>0</v>
      </c>
      <c r="Y11" s="194">
        <v>0</v>
      </c>
      <c r="Z11" s="195">
        <v>0</v>
      </c>
      <c r="AA11" s="83" t="s">
        <v>432</v>
      </c>
      <c r="AB11" s="83" t="s">
        <v>411</v>
      </c>
      <c r="AC11" s="196" t="s">
        <v>395</v>
      </c>
      <c r="AD11" s="182" t="s">
        <v>403</v>
      </c>
      <c r="AE11" s="27"/>
      <c r="AG11" s="27"/>
      <c r="AH11" s="27"/>
      <c r="AI11" s="27"/>
      <c r="AJ11" s="27"/>
    </row>
    <row r="12" spans="1:49" ht="112.5" customHeight="1" thickBot="1">
      <c r="A12" s="16" t="s">
        <v>179</v>
      </c>
      <c r="B12" s="361"/>
      <c r="C12" s="380"/>
      <c r="D12" s="378"/>
      <c r="E12" s="375"/>
      <c r="F12" s="374"/>
      <c r="G12" s="383"/>
      <c r="H12" s="24" t="s">
        <v>189</v>
      </c>
      <c r="I12" s="23" t="s">
        <v>190</v>
      </c>
      <c r="J12" s="24" t="s">
        <v>191</v>
      </c>
      <c r="K12" s="24" t="s">
        <v>192</v>
      </c>
      <c r="L12" s="191">
        <v>0.1</v>
      </c>
      <c r="M12" s="25" t="s">
        <v>176</v>
      </c>
      <c r="N12" s="16" t="s">
        <v>193</v>
      </c>
      <c r="O12" s="84">
        <v>10000</v>
      </c>
      <c r="P12" s="83">
        <v>0</v>
      </c>
      <c r="Q12" s="192" t="s">
        <v>432</v>
      </c>
      <c r="R12" s="83">
        <v>0</v>
      </c>
      <c r="S12" s="83">
        <v>0</v>
      </c>
      <c r="T12" s="83"/>
      <c r="U12" s="83"/>
      <c r="V12" s="83"/>
      <c r="W12" s="197">
        <f t="shared" ref="W12" si="0">S12+T12+U12+V12</f>
        <v>0</v>
      </c>
      <c r="X12" s="197">
        <f>R12+W12</f>
        <v>0</v>
      </c>
      <c r="Y12" s="194">
        <v>0</v>
      </c>
      <c r="Z12" s="195">
        <v>0</v>
      </c>
      <c r="AA12" s="83" t="s">
        <v>432</v>
      </c>
      <c r="AB12" s="83" t="s">
        <v>396</v>
      </c>
      <c r="AC12" s="196" t="s">
        <v>396</v>
      </c>
      <c r="AD12" s="182" t="s">
        <v>403</v>
      </c>
      <c r="AE12" s="27"/>
      <c r="AG12" s="27"/>
      <c r="AH12" s="27"/>
      <c r="AI12" s="27"/>
      <c r="AJ12" s="27"/>
    </row>
    <row r="13" spans="1:49" s="150" customFormat="1" ht="78" customHeight="1" thickBot="1">
      <c r="A13" s="138"/>
      <c r="B13" s="361"/>
      <c r="C13" s="380"/>
      <c r="D13" s="151"/>
      <c r="E13" s="152"/>
      <c r="F13" s="153"/>
      <c r="G13" s="154"/>
      <c r="H13" s="155"/>
      <c r="I13" s="362" t="s">
        <v>386</v>
      </c>
      <c r="J13" s="363"/>
      <c r="K13" s="363"/>
      <c r="L13" s="363"/>
      <c r="M13" s="363"/>
      <c r="N13" s="363"/>
      <c r="O13" s="363"/>
      <c r="P13" s="363"/>
      <c r="Q13" s="363"/>
      <c r="R13" s="363"/>
      <c r="S13" s="363"/>
      <c r="T13" s="363"/>
      <c r="U13" s="363"/>
      <c r="V13" s="363"/>
      <c r="W13" s="364"/>
      <c r="X13" s="198"/>
      <c r="Y13" s="174" t="s">
        <v>432</v>
      </c>
      <c r="Z13" s="199" t="s">
        <v>432</v>
      </c>
      <c r="AA13" s="198"/>
      <c r="AB13" s="198"/>
      <c r="AC13" s="200"/>
      <c r="AD13" s="170"/>
      <c r="AE13" s="149"/>
      <c r="AG13" s="149"/>
      <c r="AH13" s="149"/>
      <c r="AI13" s="149"/>
      <c r="AJ13" s="149"/>
    </row>
    <row r="14" spans="1:49" ht="100.5" customHeight="1">
      <c r="A14" s="13" t="s">
        <v>172</v>
      </c>
      <c r="B14" s="361"/>
      <c r="C14" s="380"/>
      <c r="D14" s="365" t="s">
        <v>387</v>
      </c>
      <c r="E14" s="367" t="s">
        <v>154</v>
      </c>
      <c r="F14" s="369" t="s">
        <v>388</v>
      </c>
      <c r="G14" s="384" t="s">
        <v>361</v>
      </c>
      <c r="H14" s="118" t="s">
        <v>195</v>
      </c>
      <c r="I14" s="201" t="s">
        <v>173</v>
      </c>
      <c r="J14" s="202" t="s">
        <v>196</v>
      </c>
      <c r="K14" s="202" t="s">
        <v>197</v>
      </c>
      <c r="L14" s="114">
        <v>0.8</v>
      </c>
      <c r="M14" s="201" t="s">
        <v>176</v>
      </c>
      <c r="N14" s="202" t="s">
        <v>198</v>
      </c>
      <c r="O14" s="203">
        <v>10</v>
      </c>
      <c r="P14" s="117">
        <v>0</v>
      </c>
      <c r="Q14" s="117">
        <v>1.5</v>
      </c>
      <c r="R14" s="117">
        <v>0</v>
      </c>
      <c r="S14" s="117"/>
      <c r="T14" s="117"/>
      <c r="U14" s="117"/>
      <c r="V14" s="117"/>
      <c r="W14" s="188">
        <f>S14+T14+U14+V14</f>
        <v>0</v>
      </c>
      <c r="X14" s="188">
        <f>R14+W14</f>
        <v>0</v>
      </c>
      <c r="Y14" s="189">
        <v>0</v>
      </c>
      <c r="Z14" s="204">
        <f>(X14/O14)*L14</f>
        <v>0</v>
      </c>
      <c r="AA14" s="205" t="s">
        <v>412</v>
      </c>
      <c r="AB14" s="205" t="s">
        <v>188</v>
      </c>
      <c r="AC14" s="206" t="s">
        <v>401</v>
      </c>
      <c r="AD14" s="182" t="s">
        <v>438</v>
      </c>
      <c r="AE14" s="119"/>
      <c r="AG14" s="27"/>
      <c r="AH14" s="27"/>
      <c r="AI14" s="27"/>
      <c r="AJ14" s="27"/>
    </row>
    <row r="15" spans="1:49" ht="100.5" customHeight="1">
      <c r="A15" s="13" t="s">
        <v>172</v>
      </c>
      <c r="B15" s="361"/>
      <c r="C15" s="380"/>
      <c r="D15" s="366"/>
      <c r="E15" s="368"/>
      <c r="F15" s="370"/>
      <c r="G15" s="385"/>
      <c r="H15" s="15" t="s">
        <v>199</v>
      </c>
      <c r="I15" s="207" t="s">
        <v>173</v>
      </c>
      <c r="J15" s="208" t="s">
        <v>200</v>
      </c>
      <c r="K15" s="208" t="s">
        <v>201</v>
      </c>
      <c r="L15" s="191">
        <v>0.1</v>
      </c>
      <c r="M15" s="25" t="s">
        <v>176</v>
      </c>
      <c r="N15" s="24" t="s">
        <v>202</v>
      </c>
      <c r="O15" s="26" t="s">
        <v>178</v>
      </c>
      <c r="P15" s="104">
        <v>0</v>
      </c>
      <c r="Q15" s="192" t="s">
        <v>432</v>
      </c>
      <c r="R15" s="83">
        <v>0</v>
      </c>
      <c r="S15" s="83"/>
      <c r="T15" s="83"/>
      <c r="U15" s="83"/>
      <c r="V15" s="83"/>
      <c r="W15" s="193">
        <f t="shared" ref="W15:W16" si="1">S15+T15+U15+V15</f>
        <v>0</v>
      </c>
      <c r="X15" s="193">
        <f t="shared" ref="X15:X16" si="2">R15+W15</f>
        <v>0</v>
      </c>
      <c r="Y15" s="194" t="s">
        <v>432</v>
      </c>
      <c r="Z15" s="195" t="s">
        <v>432</v>
      </c>
      <c r="AA15" s="23" t="s">
        <v>432</v>
      </c>
      <c r="AB15" s="23" t="s">
        <v>203</v>
      </c>
      <c r="AC15" s="209" t="s">
        <v>402</v>
      </c>
      <c r="AD15" s="182" t="s">
        <v>439</v>
      </c>
      <c r="AE15" s="120"/>
      <c r="AG15" s="27"/>
      <c r="AH15" s="27"/>
      <c r="AI15" s="27"/>
      <c r="AJ15" s="27"/>
      <c r="AV15">
        <v>0</v>
      </c>
      <c r="AW15">
        <v>0</v>
      </c>
    </row>
    <row r="16" spans="1:49" ht="100.5" customHeight="1" thickBot="1">
      <c r="A16" s="88" t="s">
        <v>172</v>
      </c>
      <c r="B16" s="361"/>
      <c r="C16" s="380"/>
      <c r="D16" s="366"/>
      <c r="E16" s="368"/>
      <c r="F16" s="371"/>
      <c r="G16" s="386"/>
      <c r="H16" s="85" t="s">
        <v>204</v>
      </c>
      <c r="I16" s="210" t="s">
        <v>205</v>
      </c>
      <c r="J16" s="211" t="s">
        <v>206</v>
      </c>
      <c r="K16" s="211" t="s">
        <v>207</v>
      </c>
      <c r="L16" s="212">
        <v>0.1</v>
      </c>
      <c r="M16" s="86" t="s">
        <v>176</v>
      </c>
      <c r="N16" s="106" t="s">
        <v>208</v>
      </c>
      <c r="O16" s="87" t="s">
        <v>209</v>
      </c>
      <c r="P16" s="105">
        <v>0</v>
      </c>
      <c r="Q16" s="192" t="s">
        <v>432</v>
      </c>
      <c r="R16" s="105">
        <v>0</v>
      </c>
      <c r="S16" s="105"/>
      <c r="T16" s="105"/>
      <c r="U16" s="105"/>
      <c r="V16" s="105"/>
      <c r="W16" s="197">
        <f t="shared" si="1"/>
        <v>0</v>
      </c>
      <c r="X16" s="197">
        <f t="shared" si="2"/>
        <v>0</v>
      </c>
      <c r="Y16" s="213" t="s">
        <v>432</v>
      </c>
      <c r="Z16" s="214" t="s">
        <v>432</v>
      </c>
      <c r="AA16" s="215" t="s">
        <v>432</v>
      </c>
      <c r="AB16" s="86" t="s">
        <v>413</v>
      </c>
      <c r="AC16" s="216" t="s">
        <v>414</v>
      </c>
      <c r="AD16" s="183" t="s">
        <v>440</v>
      </c>
      <c r="AE16" s="120"/>
      <c r="AG16" s="27"/>
      <c r="AH16" s="27"/>
      <c r="AI16" s="27"/>
      <c r="AJ16" s="27"/>
    </row>
    <row r="17" spans="1:48" s="172" customFormat="1" ht="72" customHeight="1" thickBot="1">
      <c r="A17" s="156"/>
      <c r="B17" s="157"/>
      <c r="C17" s="158"/>
      <c r="D17" s="159"/>
      <c r="E17" s="160"/>
      <c r="F17" s="161"/>
      <c r="G17" s="162"/>
      <c r="H17" s="163"/>
      <c r="I17" s="357" t="s">
        <v>389</v>
      </c>
      <c r="J17" s="358"/>
      <c r="K17" s="358"/>
      <c r="L17" s="358"/>
      <c r="M17" s="358"/>
      <c r="N17" s="358"/>
      <c r="O17" s="358"/>
      <c r="P17" s="358"/>
      <c r="Q17" s="358"/>
      <c r="R17" s="358"/>
      <c r="S17" s="358"/>
      <c r="T17" s="358"/>
      <c r="U17" s="358"/>
      <c r="V17" s="358"/>
      <c r="W17" s="359"/>
      <c r="X17" s="164"/>
      <c r="Y17" s="165">
        <v>0</v>
      </c>
      <c r="Z17" s="166">
        <v>0</v>
      </c>
      <c r="AA17" s="167"/>
      <c r="AB17" s="168"/>
      <c r="AC17" s="167"/>
      <c r="AD17" s="169"/>
      <c r="AE17" s="169"/>
      <c r="AF17" s="170"/>
      <c r="AG17" s="171"/>
      <c r="AH17" s="171"/>
      <c r="AI17" s="171"/>
      <c r="AJ17" s="171"/>
    </row>
    <row r="18" spans="1:48" s="91" customFormat="1" ht="73.5" customHeight="1" thickBot="1">
      <c r="A18" s="89"/>
      <c r="B18" s="90"/>
      <c r="C18" s="121"/>
      <c r="D18" s="122"/>
      <c r="E18" s="123"/>
      <c r="F18" s="123"/>
      <c r="G18" s="124"/>
      <c r="H18" s="125"/>
      <c r="I18" s="354" t="s">
        <v>390</v>
      </c>
      <c r="J18" s="355"/>
      <c r="K18" s="355"/>
      <c r="L18" s="355"/>
      <c r="M18" s="355"/>
      <c r="N18" s="355"/>
      <c r="O18" s="355"/>
      <c r="P18" s="355"/>
      <c r="Q18" s="355"/>
      <c r="R18" s="355"/>
      <c r="S18" s="355"/>
      <c r="T18" s="355"/>
      <c r="U18" s="355"/>
      <c r="V18" s="355"/>
      <c r="W18" s="356"/>
      <c r="X18" s="126"/>
      <c r="Y18" s="218">
        <f>(Y9+Y17)/2</f>
        <v>8.5000000000000006E-2</v>
      </c>
      <c r="Z18" s="218">
        <f>(Z9+Z17)/2</f>
        <v>7.0000000000000007E-2</v>
      </c>
      <c r="AA18" s="127"/>
      <c r="AB18" s="128"/>
      <c r="AC18" s="129"/>
      <c r="AD18" s="81"/>
      <c r="AE18" s="81"/>
      <c r="AF18" s="82"/>
      <c r="AG18" s="81"/>
      <c r="AH18" s="81"/>
      <c r="AI18" s="81"/>
      <c r="AJ18" s="81"/>
    </row>
    <row r="19" spans="1:48" ht="18" customHeight="1">
      <c r="A19" s="28"/>
      <c r="B19" s="28"/>
      <c r="C19" s="28"/>
      <c r="D19" s="28"/>
      <c r="E19" s="28"/>
      <c r="F19" s="28"/>
      <c r="G19" s="28"/>
      <c r="H19" s="28"/>
      <c r="I19" s="28"/>
      <c r="J19" s="28"/>
      <c r="K19" s="29"/>
      <c r="L19" s="29"/>
      <c r="M19" s="29"/>
      <c r="N19" s="29"/>
      <c r="O19" s="30"/>
      <c r="P19" s="31"/>
      <c r="Q19" s="31"/>
      <c r="R19" s="47"/>
      <c r="S19" s="47"/>
      <c r="T19" s="47"/>
      <c r="U19" s="47"/>
      <c r="V19" s="47"/>
      <c r="W19" s="47"/>
      <c r="X19" s="47"/>
      <c r="Y19" s="47"/>
      <c r="Z19" s="47"/>
      <c r="AA19" s="28"/>
      <c r="AB19" s="28"/>
      <c r="AC19" s="28"/>
      <c r="AD19" s="20"/>
      <c r="AE19" s="20"/>
      <c r="AF19" s="63"/>
      <c r="AG19" s="20"/>
      <c r="AH19" s="20"/>
      <c r="AI19" s="20"/>
      <c r="AJ19" s="20"/>
    </row>
    <row r="20" spans="1:48" ht="18" customHeight="1">
      <c r="A20" s="28"/>
      <c r="B20" s="28"/>
      <c r="C20" s="28"/>
      <c r="D20" s="28"/>
      <c r="E20" s="28"/>
      <c r="F20" s="28"/>
      <c r="G20" s="28"/>
      <c r="H20" s="28"/>
      <c r="I20" s="28"/>
      <c r="J20" s="28"/>
      <c r="K20" s="29"/>
      <c r="L20" s="29"/>
      <c r="M20" s="29"/>
      <c r="N20" s="29"/>
      <c r="O20" s="30"/>
      <c r="P20" s="31"/>
      <c r="Q20" s="31"/>
      <c r="R20" s="47"/>
      <c r="S20" s="47"/>
      <c r="T20" s="47"/>
      <c r="U20" s="47"/>
      <c r="V20" s="47"/>
      <c r="W20" s="47"/>
      <c r="X20" s="47"/>
      <c r="Y20" s="47"/>
      <c r="Z20" s="47"/>
      <c r="AA20" s="28"/>
      <c r="AB20" s="28"/>
      <c r="AC20" s="28"/>
      <c r="AD20" s="20"/>
      <c r="AE20" s="20"/>
      <c r="AF20" s="63"/>
      <c r="AG20" s="20"/>
      <c r="AH20" s="20"/>
      <c r="AI20" s="20"/>
      <c r="AJ20" s="20"/>
    </row>
    <row r="21" spans="1:48" ht="18" customHeight="1">
      <c r="A21" s="28"/>
      <c r="B21" s="28"/>
      <c r="C21" s="28"/>
      <c r="D21" s="28"/>
      <c r="E21" s="28"/>
      <c r="F21" s="28"/>
      <c r="G21" s="28"/>
      <c r="H21" s="28"/>
      <c r="I21" s="28"/>
      <c r="J21" s="28"/>
      <c r="K21" s="29"/>
      <c r="L21" s="29"/>
      <c r="M21" s="29"/>
      <c r="N21" s="29"/>
      <c r="O21" s="30"/>
      <c r="P21" s="31"/>
      <c r="Q21" s="31"/>
      <c r="R21" s="47"/>
      <c r="S21" s="47"/>
      <c r="T21" s="47"/>
      <c r="U21" s="47"/>
      <c r="V21" s="47"/>
      <c r="W21" s="47"/>
      <c r="X21" s="47"/>
      <c r="Y21" s="47"/>
      <c r="Z21" s="47"/>
      <c r="AA21" s="28"/>
      <c r="AB21" s="28"/>
      <c r="AC21" s="28"/>
      <c r="AD21" s="20"/>
      <c r="AE21" s="20"/>
      <c r="AF21" s="63"/>
      <c r="AG21" s="20"/>
      <c r="AH21" s="20"/>
      <c r="AI21" s="20"/>
      <c r="AJ21" s="20"/>
    </row>
    <row r="22" spans="1:48" ht="18" customHeight="1">
      <c r="A22" s="28"/>
      <c r="B22" s="28"/>
      <c r="C22" s="28"/>
      <c r="D22" s="28"/>
      <c r="E22" s="28"/>
      <c r="F22" s="28"/>
      <c r="G22" s="28"/>
      <c r="H22" s="28"/>
      <c r="I22" s="28"/>
      <c r="J22" s="28"/>
      <c r="K22" s="29"/>
      <c r="L22" s="29"/>
      <c r="M22" s="29"/>
      <c r="N22" s="29"/>
      <c r="O22" s="30"/>
      <c r="P22" s="31"/>
      <c r="Q22" s="31"/>
      <c r="R22" s="47"/>
      <c r="S22" s="47"/>
      <c r="T22" s="47"/>
      <c r="U22" s="47"/>
      <c r="V22" s="47"/>
      <c r="W22" s="47"/>
      <c r="X22" s="47"/>
      <c r="Y22" s="47"/>
      <c r="Z22" s="47"/>
      <c r="AA22" s="28"/>
      <c r="AB22" s="28"/>
      <c r="AC22" s="28"/>
      <c r="AD22" s="20"/>
      <c r="AE22" s="20"/>
      <c r="AF22" s="63"/>
      <c r="AG22" s="20"/>
      <c r="AH22" s="20"/>
      <c r="AI22" s="20"/>
      <c r="AJ22" s="20"/>
    </row>
    <row r="23" spans="1:48" ht="18" customHeight="1">
      <c r="A23" s="28"/>
      <c r="B23" s="28"/>
      <c r="C23" s="28"/>
      <c r="D23" s="28"/>
      <c r="E23" s="28"/>
      <c r="F23" s="28"/>
      <c r="G23" s="28"/>
      <c r="H23" s="28"/>
      <c r="I23" s="28"/>
      <c r="J23" s="28"/>
      <c r="K23" s="29"/>
      <c r="L23" s="29"/>
      <c r="M23" s="29"/>
      <c r="N23" s="29"/>
      <c r="O23" s="30"/>
      <c r="P23" s="31"/>
      <c r="Q23" s="31"/>
      <c r="R23" s="47"/>
      <c r="S23" s="47"/>
      <c r="T23" s="47"/>
      <c r="U23" s="47"/>
      <c r="V23" s="47"/>
      <c r="W23" s="47"/>
      <c r="X23" s="47"/>
      <c r="Y23" s="47"/>
      <c r="Z23" s="47"/>
      <c r="AA23" s="28"/>
      <c r="AB23" s="28"/>
      <c r="AC23" s="28"/>
      <c r="AD23" s="20"/>
      <c r="AE23" s="20"/>
      <c r="AF23" s="63"/>
      <c r="AG23" s="20"/>
      <c r="AH23" s="20"/>
      <c r="AI23" s="20"/>
      <c r="AJ23" s="20"/>
    </row>
    <row r="24" spans="1:48" ht="18" customHeight="1">
      <c r="A24" s="28"/>
      <c r="B24" s="28"/>
      <c r="C24" s="28"/>
      <c r="D24" s="28"/>
      <c r="E24" s="28"/>
      <c r="F24" s="28"/>
      <c r="G24" s="28"/>
      <c r="H24" s="28"/>
      <c r="I24" s="28"/>
      <c r="J24" s="28"/>
      <c r="K24" s="29"/>
      <c r="L24" s="29"/>
      <c r="M24" s="29"/>
      <c r="N24" s="29"/>
      <c r="O24" s="30"/>
      <c r="P24" s="31"/>
      <c r="Q24" s="31"/>
      <c r="R24" s="47"/>
      <c r="S24" s="47"/>
      <c r="T24" s="47"/>
      <c r="U24" s="47"/>
      <c r="V24" s="47"/>
      <c r="W24" s="47"/>
      <c r="X24" s="47"/>
      <c r="Y24" s="47"/>
      <c r="Z24" s="47"/>
      <c r="AA24" s="28"/>
      <c r="AB24" s="28"/>
      <c r="AC24" s="28"/>
      <c r="AD24" s="20"/>
      <c r="AE24" s="20"/>
      <c r="AF24" s="63"/>
      <c r="AG24" s="20"/>
      <c r="AH24" s="20"/>
      <c r="AI24" s="20"/>
      <c r="AJ24" s="20"/>
    </row>
    <row r="25" spans="1:48" ht="18" customHeight="1">
      <c r="A25" s="28"/>
      <c r="B25" s="28"/>
      <c r="C25" s="28"/>
      <c r="D25" s="28"/>
      <c r="E25" s="28"/>
      <c r="F25" s="28"/>
      <c r="G25" s="28"/>
      <c r="H25" s="28"/>
      <c r="I25" s="28"/>
      <c r="J25" s="28"/>
      <c r="K25" s="29"/>
      <c r="L25" s="29"/>
      <c r="M25" s="29"/>
      <c r="N25" s="29"/>
      <c r="O25" s="30"/>
      <c r="P25" s="31"/>
      <c r="Q25" s="31"/>
      <c r="R25" s="47"/>
      <c r="S25" s="47"/>
      <c r="T25" s="47"/>
      <c r="U25" s="47"/>
      <c r="V25" s="47"/>
      <c r="W25" s="47"/>
      <c r="X25" s="47"/>
      <c r="Y25" s="47"/>
      <c r="Z25" s="47"/>
      <c r="AA25" s="28"/>
      <c r="AB25" s="28"/>
      <c r="AC25" s="28"/>
      <c r="AD25" s="20"/>
      <c r="AE25" s="20"/>
      <c r="AF25" s="63"/>
      <c r="AG25" s="20"/>
      <c r="AH25" s="20"/>
      <c r="AI25" s="20"/>
      <c r="AJ25" s="20"/>
    </row>
    <row r="26" spans="1:48" ht="18" customHeight="1">
      <c r="A26" s="28"/>
      <c r="B26" s="28"/>
      <c r="C26" s="28"/>
      <c r="D26" s="28"/>
      <c r="E26" s="28"/>
      <c r="F26" s="28"/>
      <c r="G26" s="28"/>
      <c r="H26" s="28"/>
      <c r="I26" s="28"/>
      <c r="J26" s="28"/>
      <c r="K26" s="29"/>
      <c r="L26" s="29"/>
      <c r="M26" s="29"/>
      <c r="N26" s="29"/>
      <c r="O26" s="30"/>
      <c r="P26" s="31"/>
      <c r="Q26" s="31"/>
      <c r="R26" s="47"/>
      <c r="S26" s="47"/>
      <c r="T26" s="47"/>
      <c r="U26" s="47"/>
      <c r="V26" s="47"/>
      <c r="W26" s="47"/>
      <c r="X26" s="47"/>
      <c r="Y26" s="47"/>
      <c r="Z26" s="47"/>
      <c r="AA26" s="28"/>
      <c r="AB26" s="28"/>
      <c r="AC26" s="28"/>
      <c r="AD26" s="20"/>
      <c r="AE26" s="20"/>
      <c r="AF26" s="63"/>
      <c r="AG26" s="20"/>
      <c r="AH26" s="20"/>
      <c r="AI26" s="20"/>
      <c r="AJ26" s="20"/>
    </row>
    <row r="27" spans="1:48" ht="18" customHeight="1">
      <c r="A27" s="28"/>
      <c r="B27" s="28"/>
      <c r="C27" s="28"/>
      <c r="D27" s="28"/>
      <c r="E27" s="28"/>
      <c r="F27" s="28"/>
      <c r="G27" s="28"/>
      <c r="H27" s="28"/>
      <c r="I27" s="28"/>
      <c r="J27" s="28"/>
      <c r="K27" s="29"/>
      <c r="L27" s="29"/>
      <c r="M27" s="29"/>
      <c r="N27" s="29"/>
      <c r="O27" s="30"/>
      <c r="P27" s="31"/>
      <c r="Q27" s="31"/>
      <c r="R27" s="47"/>
      <c r="S27" s="47"/>
      <c r="T27" s="47"/>
      <c r="U27" s="47"/>
      <c r="V27" s="47"/>
      <c r="W27" s="47"/>
      <c r="X27" s="47"/>
      <c r="Y27" s="47"/>
      <c r="Z27" s="47"/>
      <c r="AA27" s="28"/>
      <c r="AB27" s="28"/>
      <c r="AC27" s="28"/>
      <c r="AD27" s="20"/>
      <c r="AE27" s="20"/>
      <c r="AF27" s="63"/>
      <c r="AG27" s="20"/>
      <c r="AH27" s="20"/>
      <c r="AI27" s="20"/>
      <c r="AJ27" s="20"/>
    </row>
    <row r="28" spans="1:48" ht="18" customHeight="1">
      <c r="A28" s="28"/>
      <c r="B28" s="28"/>
      <c r="C28" s="28"/>
      <c r="D28" s="28"/>
      <c r="E28" s="28"/>
      <c r="F28" s="28"/>
      <c r="G28" s="28"/>
      <c r="H28" s="28"/>
      <c r="I28" s="28"/>
      <c r="J28" s="28"/>
      <c r="K28" s="29"/>
      <c r="L28" s="29"/>
      <c r="M28" s="29"/>
      <c r="N28" s="29"/>
      <c r="O28" s="30"/>
      <c r="P28" s="31"/>
      <c r="Q28" s="31"/>
      <c r="R28" s="47"/>
      <c r="S28" s="47"/>
      <c r="T28" s="47"/>
      <c r="U28" s="47"/>
      <c r="V28" s="47"/>
      <c r="W28" s="47"/>
      <c r="X28" s="47"/>
      <c r="Y28" s="47"/>
      <c r="Z28" s="47"/>
      <c r="AA28" s="28"/>
      <c r="AB28" s="28"/>
      <c r="AC28" s="28"/>
      <c r="AD28" s="20"/>
      <c r="AE28" s="20"/>
      <c r="AF28" s="63"/>
      <c r="AG28" s="20"/>
      <c r="AH28" s="20"/>
      <c r="AI28" s="20"/>
      <c r="AJ28" s="20"/>
    </row>
    <row r="29" spans="1:48" ht="18" customHeight="1">
      <c r="A29" s="28"/>
      <c r="B29" s="28"/>
      <c r="C29" s="28"/>
      <c r="D29" s="28"/>
      <c r="E29" s="28"/>
      <c r="F29" s="28"/>
      <c r="G29" s="28"/>
      <c r="H29" s="28"/>
      <c r="I29" s="28"/>
      <c r="J29" s="28"/>
      <c r="K29" s="29"/>
      <c r="L29" s="29"/>
      <c r="M29" s="29"/>
      <c r="N29" s="29"/>
      <c r="O29" s="30"/>
      <c r="P29" s="31"/>
      <c r="Q29" s="31"/>
      <c r="R29" s="47"/>
      <c r="S29" s="47"/>
      <c r="T29" s="47"/>
      <c r="U29" s="47"/>
      <c r="V29" s="47"/>
      <c r="W29" s="47"/>
      <c r="X29" s="47"/>
      <c r="Y29" s="47"/>
      <c r="Z29" s="47"/>
      <c r="AA29" s="28"/>
      <c r="AB29" s="28"/>
      <c r="AC29" s="28"/>
      <c r="AD29" s="20"/>
      <c r="AE29" s="20"/>
      <c r="AF29" s="63"/>
      <c r="AG29" s="20"/>
      <c r="AH29" s="20"/>
      <c r="AI29" s="20"/>
      <c r="AJ29" s="20"/>
    </row>
    <row r="30" spans="1:48" ht="18" customHeight="1">
      <c r="A30" s="28"/>
      <c r="B30" s="28"/>
      <c r="C30" s="28"/>
      <c r="D30" s="28"/>
      <c r="E30" s="28" t="s">
        <v>237</v>
      </c>
      <c r="F30" s="28"/>
      <c r="G30" s="28"/>
      <c r="H30" s="28"/>
      <c r="I30" s="28"/>
      <c r="J30" s="28"/>
      <c r="K30" s="29"/>
      <c r="L30" s="29"/>
      <c r="M30" s="29"/>
      <c r="N30" s="29"/>
      <c r="O30" s="30"/>
      <c r="P30" s="31"/>
      <c r="Q30" s="31"/>
      <c r="R30" s="47"/>
      <c r="S30" s="47"/>
      <c r="T30" s="47"/>
      <c r="U30" s="47"/>
      <c r="V30" s="47"/>
      <c r="W30" s="47"/>
      <c r="X30" s="47"/>
      <c r="Y30" s="47"/>
      <c r="Z30" s="47"/>
      <c r="AA30" s="28"/>
      <c r="AB30" s="28">
        <v>17.45</v>
      </c>
      <c r="AC30" s="10" t="s">
        <v>397</v>
      </c>
      <c r="AD30" s="20"/>
      <c r="AE30" s="20"/>
      <c r="AF30" s="63"/>
      <c r="AG30" s="20"/>
      <c r="AH30" s="20"/>
      <c r="AI30" t="s">
        <v>399</v>
      </c>
      <c r="AJ30" s="20"/>
      <c r="AL30" t="s">
        <v>398</v>
      </c>
      <c r="AN30" t="s">
        <v>399</v>
      </c>
      <c r="AO30" t="s">
        <v>399</v>
      </c>
      <c r="AV30">
        <v>122404590</v>
      </c>
    </row>
    <row r="31" spans="1:48" ht="18" customHeight="1">
      <c r="A31" s="28"/>
      <c r="B31" s="28"/>
      <c r="C31" s="28"/>
      <c r="D31" s="28"/>
      <c r="E31" s="28"/>
      <c r="F31" s="28"/>
      <c r="G31" s="28"/>
      <c r="H31" s="28"/>
      <c r="I31" s="28"/>
      <c r="J31" s="28"/>
      <c r="K31" s="29"/>
      <c r="L31" s="29"/>
      <c r="M31" s="29"/>
      <c r="N31" s="29"/>
      <c r="O31" s="30"/>
      <c r="P31" s="31"/>
      <c r="Q31" s="31"/>
      <c r="R31" s="47"/>
      <c r="S31" s="47"/>
      <c r="T31" s="47"/>
      <c r="U31" s="47"/>
      <c r="V31" s="47"/>
      <c r="W31" s="47"/>
      <c r="X31" s="47"/>
      <c r="Y31" s="47"/>
      <c r="Z31" s="47"/>
      <c r="AA31" s="28"/>
      <c r="AB31" s="28"/>
      <c r="AC31" s="28"/>
      <c r="AD31" s="20"/>
      <c r="AE31" s="20"/>
      <c r="AF31" s="63"/>
      <c r="AG31" s="20"/>
      <c r="AH31" s="20"/>
      <c r="AI31" s="20"/>
      <c r="AJ31" s="20"/>
    </row>
    <row r="32" spans="1:48" ht="18" customHeight="1">
      <c r="A32" s="28"/>
      <c r="B32" s="28"/>
      <c r="C32" s="28"/>
      <c r="D32" s="28"/>
      <c r="E32" s="28"/>
      <c r="F32" s="28"/>
      <c r="G32" s="28"/>
      <c r="H32" s="28"/>
      <c r="I32" s="28"/>
      <c r="J32" s="28"/>
      <c r="K32" s="29"/>
      <c r="L32" s="29"/>
      <c r="M32" s="29"/>
      <c r="N32" s="29"/>
      <c r="O32" s="30"/>
      <c r="P32" s="31"/>
      <c r="Q32" s="31"/>
      <c r="R32" s="47"/>
      <c r="S32" s="47"/>
      <c r="T32" s="47"/>
      <c r="U32" s="47"/>
      <c r="V32" s="47"/>
      <c r="W32" s="47"/>
      <c r="X32" s="47"/>
      <c r="Y32" s="47"/>
      <c r="Z32" s="47"/>
      <c r="AA32" s="28"/>
      <c r="AB32" s="28"/>
      <c r="AC32" s="28"/>
      <c r="AD32" s="20"/>
      <c r="AE32" s="20"/>
      <c r="AF32" s="63"/>
      <c r="AG32" s="20"/>
      <c r="AH32" s="20"/>
      <c r="AI32" s="20"/>
      <c r="AJ32" s="20"/>
    </row>
    <row r="33" spans="1:36" ht="18" customHeight="1">
      <c r="A33" s="28"/>
      <c r="B33" s="28"/>
      <c r="C33" s="28"/>
      <c r="D33" s="28"/>
      <c r="E33" s="28"/>
      <c r="F33" s="28"/>
      <c r="G33" s="28"/>
      <c r="H33" s="28"/>
      <c r="I33" s="28"/>
      <c r="J33" s="28"/>
      <c r="K33" s="29"/>
      <c r="L33" s="29"/>
      <c r="M33" s="29"/>
      <c r="N33" s="29"/>
      <c r="O33" s="30"/>
      <c r="P33" s="31"/>
      <c r="Q33" s="31"/>
      <c r="R33" s="47"/>
      <c r="S33" s="47"/>
      <c r="T33" s="47"/>
      <c r="U33" s="47"/>
      <c r="V33" s="47"/>
      <c r="W33" s="47"/>
      <c r="X33" s="47"/>
      <c r="Y33" s="47"/>
      <c r="Z33" s="47"/>
      <c r="AA33" s="28"/>
      <c r="AB33" s="28"/>
      <c r="AC33" s="28"/>
      <c r="AD33" s="20"/>
      <c r="AE33" s="20"/>
      <c r="AF33" s="63"/>
      <c r="AG33" s="20"/>
      <c r="AH33" s="20"/>
      <c r="AI33" s="20"/>
      <c r="AJ33" s="20"/>
    </row>
    <row r="34" spans="1:36" ht="18" customHeight="1">
      <c r="A34" s="28"/>
      <c r="B34" s="28"/>
      <c r="C34" s="28"/>
      <c r="D34" s="28"/>
      <c r="E34" s="28"/>
      <c r="F34" s="28"/>
      <c r="G34" s="28"/>
      <c r="H34" s="28"/>
      <c r="I34" s="28"/>
      <c r="J34" s="28"/>
      <c r="K34" s="29"/>
      <c r="L34" s="29"/>
      <c r="M34" s="29"/>
      <c r="N34" s="29"/>
      <c r="O34" s="30"/>
      <c r="P34" s="31"/>
      <c r="Q34" s="31"/>
      <c r="R34" s="47"/>
      <c r="S34" s="47"/>
      <c r="T34" s="47"/>
      <c r="U34" s="47"/>
      <c r="V34" s="47"/>
      <c r="W34" s="47"/>
      <c r="X34" s="47"/>
      <c r="Y34" s="47"/>
      <c r="Z34" s="47"/>
      <c r="AA34" s="28"/>
      <c r="AB34" s="28"/>
      <c r="AC34" s="28"/>
      <c r="AD34" s="20"/>
      <c r="AE34" s="20"/>
      <c r="AF34" s="63"/>
      <c r="AG34" s="20"/>
      <c r="AH34" s="20"/>
      <c r="AI34" s="20"/>
      <c r="AJ34" s="20"/>
    </row>
    <row r="35" spans="1:36" ht="18" customHeight="1">
      <c r="A35" s="28"/>
      <c r="B35" s="28"/>
      <c r="C35" s="28"/>
      <c r="D35" s="28"/>
      <c r="E35" s="28"/>
      <c r="F35" s="28"/>
      <c r="G35" s="28"/>
      <c r="H35" s="28"/>
      <c r="I35" s="28"/>
      <c r="J35" s="28"/>
      <c r="K35" s="29"/>
      <c r="L35" s="29"/>
      <c r="M35" s="29"/>
      <c r="N35" s="29"/>
      <c r="O35" s="30"/>
      <c r="P35" s="31"/>
      <c r="Q35" s="31"/>
      <c r="R35" s="47"/>
      <c r="S35" s="47"/>
      <c r="T35" s="47"/>
      <c r="U35" s="47"/>
      <c r="V35" s="47"/>
      <c r="W35" s="47"/>
      <c r="X35" s="47"/>
      <c r="Y35" s="47"/>
      <c r="Z35" s="47"/>
      <c r="AA35" s="28"/>
      <c r="AB35" s="28"/>
      <c r="AC35" s="28"/>
      <c r="AD35" s="20"/>
      <c r="AE35" s="20"/>
      <c r="AF35" s="63"/>
      <c r="AG35" s="20"/>
      <c r="AH35" s="20"/>
      <c r="AI35" s="20"/>
      <c r="AJ35" s="20"/>
    </row>
    <row r="36" spans="1:36" ht="18" customHeight="1">
      <c r="A36" s="28"/>
      <c r="B36" s="28"/>
      <c r="C36" s="28"/>
      <c r="D36" s="28"/>
      <c r="E36" s="28"/>
      <c r="F36" s="28"/>
      <c r="G36" s="28"/>
      <c r="H36" s="28"/>
      <c r="I36" s="28"/>
      <c r="J36" s="28"/>
      <c r="K36" s="29"/>
      <c r="L36" s="29"/>
      <c r="M36" s="29"/>
      <c r="N36" s="29"/>
      <c r="O36" s="30"/>
      <c r="P36" s="31"/>
      <c r="Q36" s="31"/>
      <c r="R36" s="47"/>
      <c r="S36" s="47"/>
      <c r="T36" s="47"/>
      <c r="U36" s="47"/>
      <c r="V36" s="47"/>
      <c r="W36" s="47"/>
      <c r="X36" s="47"/>
      <c r="Y36" s="47"/>
      <c r="Z36" s="47"/>
      <c r="AA36" s="28"/>
      <c r="AB36" s="28"/>
      <c r="AC36" s="28"/>
      <c r="AD36" s="20"/>
      <c r="AE36" s="20"/>
      <c r="AF36" s="63"/>
      <c r="AG36" s="20"/>
      <c r="AH36" s="20"/>
      <c r="AI36" s="20"/>
      <c r="AJ36" s="20"/>
    </row>
    <row r="37" spans="1:36" ht="18" customHeight="1">
      <c r="A37" s="28"/>
      <c r="B37" s="28"/>
      <c r="C37" s="28"/>
      <c r="D37" s="28"/>
      <c r="E37" s="28"/>
      <c r="F37" s="28"/>
      <c r="G37" s="28"/>
      <c r="H37" s="28"/>
      <c r="I37" s="28"/>
      <c r="J37" s="28"/>
      <c r="K37" s="29"/>
      <c r="L37" s="29"/>
      <c r="M37" s="29"/>
      <c r="N37" s="29"/>
      <c r="O37" s="30"/>
      <c r="P37" s="31"/>
      <c r="Q37" s="31"/>
      <c r="R37" s="47"/>
      <c r="S37" s="47"/>
      <c r="T37" s="47"/>
      <c r="U37" s="47"/>
      <c r="V37" s="47"/>
      <c r="W37" s="47"/>
      <c r="X37" s="47"/>
      <c r="Y37" s="47"/>
      <c r="Z37" s="47"/>
      <c r="AA37" s="28"/>
      <c r="AB37" s="28"/>
      <c r="AC37" s="28"/>
      <c r="AD37" s="20"/>
      <c r="AE37" s="20"/>
      <c r="AF37" s="63"/>
      <c r="AG37" s="20"/>
      <c r="AH37" s="20"/>
      <c r="AI37" s="20"/>
      <c r="AJ37" s="20"/>
    </row>
    <row r="38" spans="1:36" ht="18" customHeight="1">
      <c r="A38" s="28"/>
      <c r="B38" s="28"/>
      <c r="C38" s="28"/>
      <c r="D38" s="28"/>
      <c r="E38" s="28"/>
      <c r="F38" s="28"/>
      <c r="G38" s="28"/>
      <c r="H38" s="28"/>
      <c r="I38" s="28"/>
      <c r="J38" s="28"/>
      <c r="K38" s="29"/>
      <c r="L38" s="29"/>
      <c r="M38" s="29"/>
      <c r="N38" s="29"/>
      <c r="O38" s="30"/>
      <c r="P38" s="31"/>
      <c r="Q38" s="31"/>
      <c r="R38" s="47"/>
      <c r="S38" s="47"/>
      <c r="T38" s="47"/>
      <c r="U38" s="47"/>
      <c r="V38" s="47"/>
      <c r="W38" s="47"/>
      <c r="X38" s="47"/>
      <c r="Y38" s="47"/>
      <c r="Z38" s="47"/>
      <c r="AA38" s="28"/>
      <c r="AB38" s="28"/>
      <c r="AC38" s="28"/>
      <c r="AD38" s="20"/>
      <c r="AE38" s="20"/>
      <c r="AF38" s="63"/>
      <c r="AG38" s="20"/>
      <c r="AH38" s="20"/>
      <c r="AI38" s="20"/>
      <c r="AJ38" s="20"/>
    </row>
    <row r="39" spans="1:36" ht="18" customHeight="1">
      <c r="A39" s="28"/>
      <c r="B39" s="28"/>
      <c r="C39" s="28"/>
      <c r="D39" s="28"/>
      <c r="E39" s="28"/>
      <c r="F39" s="28"/>
      <c r="G39" s="28"/>
      <c r="H39" s="28"/>
      <c r="I39" s="28"/>
      <c r="J39" s="28"/>
      <c r="K39" s="29"/>
      <c r="L39" s="29"/>
      <c r="M39" s="29"/>
      <c r="N39" s="29"/>
      <c r="O39" s="30"/>
      <c r="P39" s="31"/>
      <c r="Q39" s="31"/>
      <c r="R39" s="47"/>
      <c r="S39" s="47"/>
      <c r="T39" s="47"/>
      <c r="U39" s="47"/>
      <c r="V39" s="47"/>
      <c r="W39" s="47"/>
      <c r="X39" s="47"/>
      <c r="Y39" s="47"/>
      <c r="Z39" s="47"/>
      <c r="AA39" s="28"/>
      <c r="AB39" s="28"/>
      <c r="AC39" s="28"/>
      <c r="AD39" s="20"/>
      <c r="AE39" s="20"/>
      <c r="AF39" s="63"/>
      <c r="AG39" s="20"/>
      <c r="AH39" s="20"/>
      <c r="AI39" s="20"/>
      <c r="AJ39" s="20"/>
    </row>
    <row r="40" spans="1:36" ht="18" customHeight="1">
      <c r="A40" s="28"/>
      <c r="B40" s="28"/>
      <c r="C40" s="28"/>
      <c r="D40" s="28"/>
      <c r="E40" s="28"/>
      <c r="F40" s="28"/>
      <c r="G40" s="28"/>
      <c r="H40" s="28"/>
      <c r="I40" s="28"/>
      <c r="J40" s="28"/>
      <c r="K40" s="29"/>
      <c r="L40" s="29"/>
      <c r="M40" s="29"/>
      <c r="N40" s="29"/>
      <c r="O40" s="30"/>
      <c r="P40" s="31"/>
      <c r="Q40" s="31"/>
      <c r="R40" s="47"/>
      <c r="S40" s="47"/>
      <c r="T40" s="47"/>
      <c r="U40" s="47"/>
      <c r="V40" s="47"/>
      <c r="W40" s="47"/>
      <c r="X40" s="47"/>
      <c r="Y40" s="47"/>
      <c r="Z40" s="47"/>
      <c r="AA40" s="28"/>
      <c r="AB40" s="28"/>
      <c r="AC40" s="28"/>
      <c r="AD40" s="20"/>
      <c r="AE40" s="20"/>
      <c r="AF40" s="63"/>
      <c r="AG40" s="20"/>
      <c r="AH40" s="20"/>
      <c r="AI40" s="20"/>
      <c r="AJ40" s="20"/>
    </row>
    <row r="41" spans="1:36" ht="18" customHeight="1">
      <c r="A41" s="28"/>
      <c r="B41" s="28"/>
      <c r="C41" s="28"/>
      <c r="D41" s="28"/>
      <c r="E41" s="28"/>
      <c r="F41" s="28"/>
      <c r="G41" s="28"/>
      <c r="H41" s="28"/>
      <c r="I41" s="28"/>
      <c r="J41" s="28"/>
      <c r="K41" s="29"/>
      <c r="L41" s="29"/>
      <c r="M41" s="29"/>
      <c r="N41" s="29"/>
      <c r="O41" s="30"/>
      <c r="P41" s="31"/>
      <c r="Q41" s="31"/>
      <c r="R41" s="47"/>
      <c r="S41" s="47"/>
      <c r="T41" s="47"/>
      <c r="U41" s="47"/>
      <c r="V41" s="47"/>
      <c r="W41" s="47"/>
      <c r="X41" s="47"/>
      <c r="Y41" s="47"/>
      <c r="Z41" s="47"/>
      <c r="AA41" s="28"/>
      <c r="AB41" s="28"/>
      <c r="AC41" s="28"/>
      <c r="AD41" s="20"/>
      <c r="AE41" s="20"/>
      <c r="AF41" s="63"/>
      <c r="AG41" s="20"/>
      <c r="AH41" s="20"/>
      <c r="AI41" s="20"/>
      <c r="AJ41" s="20"/>
    </row>
    <row r="42" spans="1:36" ht="18" customHeight="1">
      <c r="A42" s="28"/>
      <c r="B42" s="28"/>
      <c r="C42" s="28"/>
      <c r="D42" s="28"/>
      <c r="E42" s="28"/>
      <c r="F42" s="28"/>
      <c r="G42" s="28"/>
      <c r="H42" s="28"/>
      <c r="I42" s="28"/>
      <c r="J42" s="28"/>
      <c r="K42" s="29"/>
      <c r="L42" s="29"/>
      <c r="M42" s="29"/>
      <c r="N42" s="29"/>
      <c r="O42" s="30"/>
      <c r="P42" s="31"/>
      <c r="Q42" s="31"/>
      <c r="R42" s="47"/>
      <c r="S42" s="47"/>
      <c r="T42" s="47"/>
      <c r="U42" s="47"/>
      <c r="V42" s="47"/>
      <c r="W42" s="47"/>
      <c r="X42" s="47"/>
      <c r="Y42" s="47"/>
      <c r="Z42" s="47"/>
      <c r="AA42" s="28"/>
      <c r="AB42" s="28"/>
      <c r="AC42" s="28"/>
      <c r="AD42" s="20"/>
      <c r="AE42" s="20"/>
      <c r="AF42" s="63"/>
      <c r="AG42" s="20"/>
      <c r="AH42" s="20"/>
      <c r="AI42" s="20"/>
      <c r="AJ42" s="20"/>
    </row>
    <row r="43" spans="1:36" ht="18" customHeight="1">
      <c r="A43" s="28"/>
      <c r="B43" s="28"/>
      <c r="C43" s="28"/>
      <c r="D43" s="28"/>
      <c r="E43" s="28"/>
      <c r="F43" s="28"/>
      <c r="G43" s="28"/>
      <c r="H43" s="28"/>
      <c r="I43" s="28"/>
      <c r="J43" s="28"/>
      <c r="K43" s="29"/>
      <c r="L43" s="29"/>
      <c r="M43" s="29"/>
      <c r="N43" s="29"/>
      <c r="O43" s="30"/>
      <c r="P43" s="31"/>
      <c r="Q43" s="31"/>
      <c r="R43" s="47"/>
      <c r="S43" s="47"/>
      <c r="T43" s="47"/>
      <c r="U43" s="47"/>
      <c r="V43" s="47"/>
      <c r="W43" s="47"/>
      <c r="X43" s="47"/>
      <c r="Y43" s="47"/>
      <c r="Z43" s="47"/>
      <c r="AA43" s="28"/>
      <c r="AB43" s="28"/>
      <c r="AC43" s="28"/>
      <c r="AD43" s="20"/>
      <c r="AE43" s="20"/>
      <c r="AF43" s="63"/>
      <c r="AG43" s="20"/>
      <c r="AH43" s="20"/>
      <c r="AI43" s="20"/>
      <c r="AJ43" s="20"/>
    </row>
    <row r="44" spans="1:36" ht="18" customHeight="1">
      <c r="A44" s="28"/>
      <c r="B44" s="28"/>
      <c r="C44" s="28"/>
      <c r="D44" s="28"/>
      <c r="E44" s="28"/>
      <c r="F44" s="28"/>
      <c r="G44" s="28"/>
      <c r="H44" s="28"/>
      <c r="I44" s="28"/>
      <c r="J44" s="28"/>
      <c r="K44" s="29"/>
      <c r="L44" s="29"/>
      <c r="M44" s="29"/>
      <c r="N44" s="29"/>
      <c r="O44" s="30"/>
      <c r="P44" s="31"/>
      <c r="Q44" s="31"/>
      <c r="R44" s="47"/>
      <c r="S44" s="47"/>
      <c r="T44" s="47"/>
      <c r="U44" s="47"/>
      <c r="V44" s="47"/>
      <c r="W44" s="47"/>
      <c r="X44" s="47"/>
      <c r="Y44" s="47"/>
      <c r="Z44" s="47"/>
      <c r="AA44" s="28"/>
      <c r="AB44" s="28"/>
      <c r="AC44" s="28"/>
      <c r="AD44" s="20"/>
      <c r="AE44" s="20"/>
      <c r="AF44" s="63"/>
      <c r="AG44" s="20"/>
      <c r="AH44" s="20"/>
      <c r="AI44" s="20"/>
      <c r="AJ44" s="20"/>
    </row>
    <row r="45" spans="1:36" ht="18" customHeight="1">
      <c r="A45" s="28"/>
      <c r="B45" s="28"/>
      <c r="C45" s="28"/>
      <c r="D45" s="28"/>
      <c r="E45" s="28"/>
      <c r="F45" s="28"/>
      <c r="G45" s="28"/>
      <c r="H45" s="28"/>
      <c r="I45" s="28"/>
      <c r="J45" s="28"/>
      <c r="K45" s="29"/>
      <c r="L45" s="29"/>
      <c r="M45" s="29"/>
      <c r="N45" s="29"/>
      <c r="O45" s="30"/>
      <c r="P45" s="31"/>
      <c r="Q45" s="31"/>
      <c r="R45" s="47"/>
      <c r="S45" s="47"/>
      <c r="T45" s="47"/>
      <c r="U45" s="47"/>
      <c r="V45" s="47"/>
      <c r="W45" s="47"/>
      <c r="X45" s="47"/>
      <c r="Y45" s="47"/>
      <c r="Z45" s="47"/>
      <c r="AA45" s="28"/>
      <c r="AB45" s="28"/>
      <c r="AC45" s="28"/>
      <c r="AD45" s="20"/>
      <c r="AE45" s="20"/>
      <c r="AF45" s="63"/>
      <c r="AG45" s="20"/>
      <c r="AH45" s="20"/>
      <c r="AI45" s="20"/>
      <c r="AJ45" s="20"/>
    </row>
    <row r="46" spans="1:36" ht="18" customHeight="1">
      <c r="A46" s="28"/>
      <c r="B46" s="28"/>
      <c r="C46" s="28"/>
      <c r="D46" s="28"/>
      <c r="E46" s="28"/>
      <c r="F46" s="28"/>
      <c r="G46" s="28"/>
      <c r="H46" s="28"/>
      <c r="I46" s="28"/>
      <c r="J46" s="28"/>
      <c r="K46" s="29"/>
      <c r="L46" s="29"/>
      <c r="M46" s="29"/>
      <c r="N46" s="29"/>
      <c r="O46" s="30"/>
      <c r="P46" s="31"/>
      <c r="Q46" s="31"/>
      <c r="R46" s="47"/>
      <c r="S46" s="47"/>
      <c r="T46" s="47"/>
      <c r="U46" s="47"/>
      <c r="V46" s="47"/>
      <c r="W46" s="47"/>
      <c r="X46" s="47"/>
      <c r="Y46" s="47"/>
      <c r="Z46" s="47"/>
      <c r="AA46" s="28"/>
      <c r="AB46" s="28"/>
      <c r="AC46" s="28"/>
      <c r="AD46" s="20"/>
      <c r="AE46" s="20"/>
      <c r="AF46" s="63"/>
      <c r="AG46" s="20"/>
      <c r="AH46" s="20"/>
      <c r="AI46" s="20"/>
      <c r="AJ46" s="20"/>
    </row>
    <row r="47" spans="1:36" ht="18" customHeight="1">
      <c r="A47" s="28"/>
      <c r="B47" s="28"/>
      <c r="C47" s="28"/>
      <c r="D47" s="28"/>
      <c r="E47" s="28"/>
      <c r="F47" s="28"/>
      <c r="G47" s="28"/>
      <c r="H47" s="28"/>
      <c r="I47" s="28"/>
      <c r="J47" s="28"/>
      <c r="K47" s="29"/>
      <c r="L47" s="29"/>
      <c r="M47" s="29"/>
      <c r="N47" s="29"/>
      <c r="O47" s="30"/>
      <c r="P47" s="31"/>
      <c r="Q47" s="31"/>
      <c r="R47" s="47"/>
      <c r="S47" s="47"/>
      <c r="T47" s="47"/>
      <c r="U47" s="47"/>
      <c r="V47" s="47"/>
      <c r="W47" s="47"/>
      <c r="X47" s="47"/>
      <c r="Y47" s="47"/>
      <c r="Z47" s="47"/>
      <c r="AA47" s="28"/>
      <c r="AB47" s="28"/>
      <c r="AC47" s="28"/>
      <c r="AD47" s="20"/>
      <c r="AE47" s="20"/>
      <c r="AF47" s="63"/>
      <c r="AG47" s="20"/>
      <c r="AH47" s="20"/>
      <c r="AI47" s="20"/>
      <c r="AJ47" s="20"/>
    </row>
    <row r="48" spans="1:36" ht="18" customHeight="1">
      <c r="A48" s="28"/>
      <c r="B48" s="28"/>
      <c r="C48" s="28"/>
      <c r="D48" s="28"/>
      <c r="E48" s="28"/>
      <c r="F48" s="28"/>
      <c r="G48" s="28"/>
      <c r="H48" s="28"/>
      <c r="I48" s="28"/>
      <c r="J48" s="28"/>
      <c r="K48" s="29"/>
      <c r="L48" s="29"/>
      <c r="M48" s="29"/>
      <c r="N48" s="29"/>
      <c r="O48" s="30"/>
      <c r="P48" s="31"/>
      <c r="Q48" s="31"/>
      <c r="R48" s="47"/>
      <c r="S48" s="47"/>
      <c r="T48" s="47"/>
      <c r="U48" s="47"/>
      <c r="V48" s="47"/>
      <c r="W48" s="47"/>
      <c r="X48" s="47"/>
      <c r="Y48" s="47"/>
      <c r="Z48" s="47"/>
      <c r="AA48" s="28"/>
      <c r="AB48" s="28"/>
      <c r="AC48" s="28"/>
      <c r="AD48" s="20"/>
      <c r="AE48" s="20"/>
      <c r="AF48" s="63"/>
      <c r="AG48" s="20"/>
      <c r="AH48" s="20"/>
      <c r="AI48" s="20"/>
      <c r="AJ48" s="20"/>
    </row>
    <row r="49" spans="1:36" ht="18" customHeight="1">
      <c r="A49" s="28"/>
      <c r="B49" s="28"/>
      <c r="C49" s="28"/>
      <c r="D49" s="28"/>
      <c r="E49" s="28"/>
      <c r="F49" s="28"/>
      <c r="G49" s="28"/>
      <c r="H49" s="28"/>
      <c r="I49" s="28"/>
      <c r="J49" s="28"/>
      <c r="K49" s="29"/>
      <c r="L49" s="29"/>
      <c r="M49" s="29"/>
      <c r="N49" s="29"/>
      <c r="O49" s="30"/>
      <c r="P49" s="31"/>
      <c r="Q49" s="31"/>
      <c r="R49" s="47"/>
      <c r="S49" s="47"/>
      <c r="T49" s="47"/>
      <c r="U49" s="47"/>
      <c r="V49" s="47"/>
      <c r="W49" s="47"/>
      <c r="X49" s="47"/>
      <c r="Y49" s="47"/>
      <c r="Z49" s="47"/>
      <c r="AA49" s="28"/>
      <c r="AB49" s="28"/>
      <c r="AC49" s="28"/>
      <c r="AD49" s="20"/>
      <c r="AE49" s="20"/>
      <c r="AF49" s="63"/>
      <c r="AG49" s="20"/>
      <c r="AH49" s="20"/>
      <c r="AI49" s="20"/>
      <c r="AJ49" s="20"/>
    </row>
    <row r="50" spans="1:36" ht="18" customHeight="1">
      <c r="A50" s="28"/>
      <c r="B50" s="28"/>
      <c r="C50" s="28"/>
      <c r="D50" s="28"/>
      <c r="E50" s="28"/>
      <c r="F50" s="28"/>
      <c r="G50" s="28"/>
      <c r="H50" s="28"/>
      <c r="I50" s="28"/>
      <c r="J50" s="28"/>
      <c r="K50" s="29"/>
      <c r="L50" s="29"/>
      <c r="M50" s="29"/>
      <c r="N50" s="29"/>
      <c r="O50" s="30"/>
      <c r="P50" s="31"/>
      <c r="Q50" s="31"/>
      <c r="R50" s="47"/>
      <c r="S50" s="47"/>
      <c r="T50" s="47"/>
      <c r="U50" s="47"/>
      <c r="V50" s="47"/>
      <c r="W50" s="47"/>
      <c r="X50" s="47"/>
      <c r="Y50" s="47"/>
      <c r="Z50" s="47"/>
      <c r="AA50" s="28"/>
      <c r="AB50" s="28"/>
      <c r="AC50" s="28"/>
      <c r="AD50" s="20"/>
      <c r="AE50" s="20"/>
      <c r="AF50" s="63"/>
      <c r="AG50" s="20"/>
      <c r="AH50" s="20"/>
      <c r="AI50" s="20"/>
      <c r="AJ50" s="20"/>
    </row>
    <row r="51" spans="1:36" ht="18" customHeight="1">
      <c r="A51" s="28"/>
      <c r="B51" s="28"/>
      <c r="C51" s="28"/>
      <c r="D51" s="28"/>
      <c r="E51" s="28"/>
      <c r="F51" s="28"/>
      <c r="G51" s="28"/>
      <c r="H51" s="28"/>
      <c r="I51" s="28"/>
      <c r="J51" s="28"/>
      <c r="K51" s="29"/>
      <c r="L51" s="29"/>
      <c r="M51" s="29"/>
      <c r="N51" s="29"/>
      <c r="O51" s="30"/>
      <c r="P51" s="31"/>
      <c r="Q51" s="31"/>
      <c r="R51" s="47"/>
      <c r="S51" s="47"/>
      <c r="T51" s="47"/>
      <c r="U51" s="47"/>
      <c r="V51" s="47"/>
      <c r="W51" s="47"/>
      <c r="X51" s="47"/>
      <c r="Y51" s="47"/>
      <c r="Z51" s="47"/>
      <c r="AA51" s="28"/>
      <c r="AB51" s="28"/>
      <c r="AC51" s="28"/>
      <c r="AD51" s="20"/>
      <c r="AE51" s="20"/>
      <c r="AF51" s="63"/>
      <c r="AG51" s="20"/>
      <c r="AH51" s="20"/>
      <c r="AI51" s="20"/>
      <c r="AJ51" s="20"/>
    </row>
    <row r="52" spans="1:36" ht="18" customHeight="1">
      <c r="A52" s="28"/>
      <c r="B52" s="28"/>
      <c r="C52" s="28"/>
      <c r="D52" s="28"/>
      <c r="E52" s="28"/>
      <c r="F52" s="28"/>
      <c r="G52" s="28"/>
      <c r="H52" s="28"/>
      <c r="I52" s="28"/>
      <c r="J52" s="28"/>
      <c r="K52" s="29"/>
      <c r="L52" s="29"/>
      <c r="M52" s="29"/>
      <c r="N52" s="29"/>
      <c r="O52" s="30"/>
      <c r="P52" s="31"/>
      <c r="Q52" s="31"/>
      <c r="R52" s="47"/>
      <c r="S52" s="47"/>
      <c r="T52" s="47"/>
      <c r="U52" s="47"/>
      <c r="V52" s="47"/>
      <c r="W52" s="47"/>
      <c r="X52" s="47"/>
      <c r="Y52" s="47"/>
      <c r="Z52" s="47"/>
      <c r="AA52" s="28"/>
      <c r="AB52" s="28"/>
      <c r="AC52" s="28"/>
      <c r="AD52" s="20"/>
      <c r="AE52" s="20"/>
      <c r="AF52" s="63"/>
      <c r="AG52" s="20"/>
      <c r="AH52" s="20"/>
      <c r="AI52" s="20"/>
      <c r="AJ52" s="20"/>
    </row>
    <row r="53" spans="1:36" ht="18" customHeight="1">
      <c r="A53" s="28"/>
      <c r="B53" s="28"/>
      <c r="C53" s="28"/>
      <c r="D53" s="28"/>
      <c r="E53" s="28"/>
      <c r="F53" s="28"/>
      <c r="G53" s="28"/>
      <c r="H53" s="28"/>
      <c r="I53" s="28"/>
      <c r="J53" s="28"/>
      <c r="K53" s="29"/>
      <c r="L53" s="29"/>
      <c r="M53" s="29"/>
      <c r="N53" s="29"/>
      <c r="O53" s="30"/>
      <c r="P53" s="31"/>
      <c r="Q53" s="31"/>
      <c r="R53" s="47"/>
      <c r="S53" s="47"/>
      <c r="T53" s="47"/>
      <c r="U53" s="47"/>
      <c r="V53" s="47"/>
      <c r="W53" s="47"/>
      <c r="X53" s="47"/>
      <c r="Y53" s="47"/>
      <c r="Z53" s="47"/>
      <c r="AA53" s="28"/>
      <c r="AB53" s="28"/>
      <c r="AC53" s="28"/>
      <c r="AD53" s="20"/>
      <c r="AE53" s="20"/>
      <c r="AF53" s="63"/>
      <c r="AG53" s="20"/>
      <c r="AH53" s="20"/>
      <c r="AI53" s="20"/>
      <c r="AJ53" s="20"/>
    </row>
    <row r="54" spans="1:36" ht="18" customHeight="1">
      <c r="A54" s="28"/>
      <c r="B54" s="28"/>
      <c r="C54" s="28"/>
      <c r="D54" s="28"/>
      <c r="E54" s="28"/>
      <c r="F54" s="28"/>
      <c r="G54" s="28"/>
      <c r="H54" s="28"/>
      <c r="I54" s="28"/>
      <c r="J54" s="28"/>
      <c r="K54" s="29"/>
      <c r="L54" s="29"/>
      <c r="M54" s="29"/>
      <c r="N54" s="29"/>
      <c r="O54" s="30"/>
      <c r="P54" s="31"/>
      <c r="Q54" s="31"/>
      <c r="R54" s="47"/>
      <c r="S54" s="47"/>
      <c r="T54" s="47"/>
      <c r="U54" s="47"/>
      <c r="V54" s="47"/>
      <c r="W54" s="47"/>
      <c r="X54" s="47"/>
      <c r="Y54" s="47"/>
      <c r="Z54" s="47"/>
      <c r="AA54" s="28"/>
      <c r="AB54" s="28"/>
      <c r="AC54" s="28"/>
      <c r="AD54" s="20"/>
      <c r="AE54" s="20"/>
      <c r="AF54" s="63"/>
      <c r="AG54" s="20"/>
      <c r="AH54" s="20"/>
      <c r="AI54" s="20"/>
      <c r="AJ54" s="20"/>
    </row>
    <row r="55" spans="1:36" ht="18" customHeight="1">
      <c r="A55" s="28"/>
      <c r="B55" s="28"/>
      <c r="C55" s="28"/>
      <c r="D55" s="28"/>
      <c r="E55" s="28"/>
      <c r="F55" s="28"/>
      <c r="G55" s="28"/>
      <c r="H55" s="28"/>
      <c r="I55" s="28"/>
      <c r="J55" s="28"/>
      <c r="K55" s="29"/>
      <c r="L55" s="29"/>
      <c r="M55" s="29"/>
      <c r="N55" s="29"/>
      <c r="O55" s="30"/>
      <c r="P55" s="31"/>
      <c r="Q55" s="31"/>
      <c r="R55" s="47"/>
      <c r="S55" s="47"/>
      <c r="T55" s="47"/>
      <c r="U55" s="47"/>
      <c r="V55" s="47"/>
      <c r="W55" s="47"/>
      <c r="X55" s="47"/>
      <c r="Y55" s="47"/>
      <c r="Z55" s="47"/>
      <c r="AA55" s="28"/>
      <c r="AB55" s="28"/>
      <c r="AC55" s="28"/>
      <c r="AD55" s="20"/>
      <c r="AE55" s="20"/>
      <c r="AF55" s="63"/>
      <c r="AG55" s="20"/>
      <c r="AH55" s="20"/>
      <c r="AI55" s="20"/>
      <c r="AJ55" s="20"/>
    </row>
    <row r="56" spans="1:36" ht="18" customHeight="1">
      <c r="A56" s="28"/>
      <c r="B56" s="28"/>
      <c r="C56" s="28"/>
      <c r="D56" s="28"/>
      <c r="E56" s="28"/>
      <c r="F56" s="28"/>
      <c r="G56" s="28"/>
      <c r="H56" s="28"/>
      <c r="I56" s="28"/>
      <c r="J56" s="28"/>
      <c r="K56" s="29"/>
      <c r="L56" s="29"/>
      <c r="M56" s="29"/>
      <c r="N56" s="29"/>
      <c r="O56" s="30"/>
      <c r="P56" s="31"/>
      <c r="Q56" s="31"/>
      <c r="R56" s="47"/>
      <c r="S56" s="47"/>
      <c r="T56" s="47"/>
      <c r="U56" s="47"/>
      <c r="V56" s="47"/>
      <c r="W56" s="47"/>
      <c r="X56" s="47"/>
      <c r="Y56" s="47"/>
      <c r="Z56" s="47"/>
      <c r="AA56" s="28"/>
      <c r="AB56" s="28"/>
      <c r="AC56" s="28"/>
      <c r="AD56" s="20"/>
      <c r="AE56" s="20"/>
      <c r="AF56" s="63"/>
      <c r="AG56" s="20"/>
      <c r="AH56" s="20"/>
      <c r="AI56" s="20"/>
      <c r="AJ56" s="20"/>
    </row>
    <row r="57" spans="1:36" ht="18" customHeight="1">
      <c r="A57" s="28"/>
      <c r="B57" s="28"/>
      <c r="C57" s="28"/>
      <c r="D57" s="28"/>
      <c r="E57" s="28"/>
      <c r="F57" s="28"/>
      <c r="G57" s="28"/>
      <c r="H57" s="28"/>
      <c r="I57" s="28"/>
      <c r="J57" s="28"/>
      <c r="K57" s="29"/>
      <c r="L57" s="29"/>
      <c r="M57" s="29"/>
      <c r="N57" s="29"/>
      <c r="O57" s="30"/>
      <c r="P57" s="31"/>
      <c r="Q57" s="31"/>
      <c r="R57" s="47"/>
      <c r="S57" s="47"/>
      <c r="T57" s="47"/>
      <c r="U57" s="47"/>
      <c r="V57" s="47"/>
      <c r="W57" s="47"/>
      <c r="X57" s="47"/>
      <c r="Y57" s="47"/>
      <c r="Z57" s="47"/>
      <c r="AA57" s="28"/>
      <c r="AB57" s="28"/>
      <c r="AC57" s="28"/>
      <c r="AD57" s="20"/>
      <c r="AE57" s="20"/>
      <c r="AF57" s="63"/>
      <c r="AG57" s="20"/>
      <c r="AH57" s="20"/>
      <c r="AI57" s="20"/>
      <c r="AJ57" s="20"/>
    </row>
    <row r="58" spans="1:36" ht="18" customHeight="1">
      <c r="A58" s="28"/>
      <c r="B58" s="28"/>
      <c r="C58" s="28"/>
      <c r="D58" s="28"/>
      <c r="E58" s="28"/>
      <c r="F58" s="28"/>
      <c r="G58" s="28"/>
      <c r="H58" s="28"/>
      <c r="I58" s="28"/>
      <c r="J58" s="28"/>
      <c r="K58" s="29"/>
      <c r="L58" s="29"/>
      <c r="M58" s="29"/>
      <c r="N58" s="29"/>
      <c r="O58" s="30"/>
      <c r="P58" s="31"/>
      <c r="Q58" s="31"/>
      <c r="R58" s="47"/>
      <c r="S58" s="47"/>
      <c r="T58" s="47"/>
      <c r="U58" s="47"/>
      <c r="V58" s="47"/>
      <c r="W58" s="47"/>
      <c r="X58" s="47"/>
      <c r="Y58" s="47"/>
      <c r="Z58" s="47"/>
      <c r="AA58" s="28"/>
      <c r="AB58" s="28"/>
      <c r="AC58" s="28"/>
      <c r="AD58" s="20"/>
      <c r="AE58" s="20"/>
      <c r="AF58" s="63"/>
      <c r="AG58" s="20"/>
      <c r="AH58" s="20"/>
      <c r="AI58" s="20"/>
      <c r="AJ58" s="20"/>
    </row>
    <row r="59" spans="1:36" ht="18" customHeight="1">
      <c r="A59" s="28"/>
      <c r="B59" s="28"/>
      <c r="C59" s="28"/>
      <c r="D59" s="28"/>
      <c r="E59" s="28"/>
      <c r="F59" s="28"/>
      <c r="G59" s="28"/>
      <c r="H59" s="28"/>
      <c r="I59" s="28"/>
      <c r="J59" s="28"/>
      <c r="K59" s="29"/>
      <c r="L59" s="29"/>
      <c r="M59" s="29"/>
      <c r="N59" s="29"/>
      <c r="O59" s="30"/>
      <c r="P59" s="31"/>
      <c r="Q59" s="31"/>
      <c r="R59" s="47"/>
      <c r="S59" s="47"/>
      <c r="T59" s="47"/>
      <c r="U59" s="47"/>
      <c r="V59" s="47"/>
      <c r="W59" s="47"/>
      <c r="X59" s="47"/>
      <c r="Y59" s="47"/>
      <c r="Z59" s="47"/>
      <c r="AA59" s="28"/>
      <c r="AB59" s="28"/>
      <c r="AC59" s="28"/>
      <c r="AD59" s="20"/>
      <c r="AE59" s="20"/>
      <c r="AF59" s="63"/>
      <c r="AG59" s="20"/>
      <c r="AH59" s="20"/>
      <c r="AI59" s="20"/>
      <c r="AJ59" s="20"/>
    </row>
    <row r="60" spans="1:36" ht="18" customHeight="1">
      <c r="A60" s="28"/>
      <c r="B60" s="28"/>
      <c r="C60" s="28"/>
      <c r="D60" s="28"/>
      <c r="E60" s="28"/>
      <c r="F60" s="28"/>
      <c r="G60" s="28"/>
      <c r="H60" s="28"/>
      <c r="I60" s="28"/>
      <c r="J60" s="28"/>
      <c r="K60" s="29"/>
      <c r="L60" s="29"/>
      <c r="M60" s="29"/>
      <c r="N60" s="29"/>
      <c r="O60" s="30"/>
      <c r="P60" s="31"/>
      <c r="Q60" s="31"/>
      <c r="R60" s="47"/>
      <c r="S60" s="47"/>
      <c r="T60" s="47"/>
      <c r="U60" s="47"/>
      <c r="V60" s="47"/>
      <c r="W60" s="47"/>
      <c r="X60" s="47"/>
      <c r="Y60" s="47"/>
      <c r="Z60" s="47"/>
      <c r="AA60" s="28"/>
      <c r="AB60" s="28"/>
      <c r="AC60" s="28"/>
      <c r="AD60" s="20"/>
      <c r="AE60" s="20"/>
      <c r="AF60" s="63"/>
      <c r="AG60" s="20"/>
      <c r="AH60" s="20"/>
      <c r="AI60" s="20"/>
      <c r="AJ60" s="20"/>
    </row>
    <row r="61" spans="1:36" ht="18" customHeight="1">
      <c r="A61" s="28"/>
      <c r="B61" s="28"/>
      <c r="C61" s="28"/>
      <c r="D61" s="28"/>
      <c r="E61" s="28"/>
      <c r="F61" s="28"/>
      <c r="G61" s="28"/>
      <c r="H61" s="28"/>
      <c r="I61" s="28"/>
      <c r="J61" s="28"/>
      <c r="K61" s="29"/>
      <c r="L61" s="29"/>
      <c r="M61" s="29"/>
      <c r="N61" s="29"/>
      <c r="O61" s="30"/>
      <c r="P61" s="31"/>
      <c r="Q61" s="31"/>
      <c r="R61" s="47"/>
      <c r="S61" s="47"/>
      <c r="T61" s="47"/>
      <c r="U61" s="47"/>
      <c r="V61" s="47"/>
      <c r="W61" s="47"/>
      <c r="X61" s="47"/>
      <c r="Y61" s="47"/>
      <c r="Z61" s="47"/>
      <c r="AA61" s="28"/>
      <c r="AB61" s="28"/>
      <c r="AC61" s="28"/>
      <c r="AD61" s="20"/>
      <c r="AE61" s="20"/>
      <c r="AF61" s="63"/>
      <c r="AG61" s="20"/>
      <c r="AH61" s="20"/>
      <c r="AI61" s="20"/>
      <c r="AJ61" s="20"/>
    </row>
    <row r="62" spans="1:36" ht="18" customHeight="1">
      <c r="A62" s="28"/>
      <c r="B62" s="28"/>
      <c r="C62" s="28"/>
      <c r="D62" s="28"/>
      <c r="E62" s="28"/>
      <c r="F62" s="28"/>
      <c r="G62" s="28"/>
      <c r="H62" s="28"/>
      <c r="I62" s="28"/>
      <c r="J62" s="28"/>
      <c r="K62" s="29"/>
      <c r="L62" s="29"/>
      <c r="M62" s="29"/>
      <c r="N62" s="29"/>
      <c r="O62" s="30"/>
      <c r="P62" s="31"/>
      <c r="Q62" s="31"/>
      <c r="R62" s="47"/>
      <c r="S62" s="47"/>
      <c r="T62" s="47"/>
      <c r="U62" s="47"/>
      <c r="V62" s="47"/>
      <c r="W62" s="47"/>
      <c r="X62" s="47"/>
      <c r="Y62" s="47"/>
      <c r="Z62" s="47"/>
      <c r="AA62" s="28"/>
      <c r="AB62" s="28"/>
      <c r="AC62" s="28"/>
      <c r="AD62" s="20"/>
      <c r="AE62" s="20"/>
      <c r="AF62" s="63"/>
      <c r="AG62" s="20"/>
      <c r="AH62" s="20"/>
      <c r="AI62" s="20"/>
      <c r="AJ62" s="20"/>
    </row>
    <row r="63" spans="1:36" ht="18" customHeight="1">
      <c r="A63" s="28"/>
      <c r="B63" s="28"/>
      <c r="C63" s="28"/>
      <c r="D63" s="28"/>
      <c r="E63" s="28"/>
      <c r="F63" s="28"/>
      <c r="G63" s="28"/>
      <c r="H63" s="28"/>
      <c r="I63" s="28"/>
      <c r="J63" s="28"/>
      <c r="K63" s="29"/>
      <c r="L63" s="29"/>
      <c r="M63" s="29"/>
      <c r="N63" s="29"/>
      <c r="O63" s="30"/>
      <c r="P63" s="31"/>
      <c r="Q63" s="31"/>
      <c r="R63" s="47"/>
      <c r="S63" s="47"/>
      <c r="T63" s="47"/>
      <c r="U63" s="47"/>
      <c r="V63" s="47"/>
      <c r="W63" s="47"/>
      <c r="X63" s="47"/>
      <c r="Y63" s="47"/>
      <c r="Z63" s="47"/>
      <c r="AA63" s="28"/>
      <c r="AB63" s="28"/>
      <c r="AC63" s="28"/>
      <c r="AD63" s="20"/>
      <c r="AE63" s="20"/>
      <c r="AF63" s="63"/>
      <c r="AG63" s="20"/>
      <c r="AH63" s="20"/>
      <c r="AI63" s="20"/>
      <c r="AJ63" s="20"/>
    </row>
    <row r="64" spans="1:36" ht="18" customHeight="1">
      <c r="A64" s="28"/>
      <c r="B64" s="28"/>
      <c r="C64" s="28"/>
      <c r="D64" s="28"/>
      <c r="E64" s="28"/>
      <c r="F64" s="28"/>
      <c r="G64" s="28"/>
      <c r="H64" s="28"/>
      <c r="I64" s="28"/>
      <c r="J64" s="28"/>
      <c r="K64" s="29"/>
      <c r="L64" s="29"/>
      <c r="M64" s="29"/>
      <c r="N64" s="29"/>
      <c r="O64" s="30"/>
      <c r="P64" s="31"/>
      <c r="Q64" s="31"/>
      <c r="R64" s="47"/>
      <c r="S64" s="47"/>
      <c r="T64" s="47"/>
      <c r="U64" s="47"/>
      <c r="V64" s="47"/>
      <c r="W64" s="47"/>
      <c r="X64" s="47"/>
      <c r="Y64" s="47"/>
      <c r="Z64" s="47"/>
      <c r="AA64" s="28"/>
      <c r="AB64" s="28"/>
      <c r="AC64" s="28"/>
      <c r="AD64" s="20"/>
      <c r="AE64" s="20"/>
      <c r="AF64" s="63"/>
      <c r="AG64" s="20"/>
      <c r="AH64" s="20"/>
      <c r="AI64" s="20"/>
      <c r="AJ64" s="20"/>
    </row>
    <row r="65" spans="1:36" ht="18" customHeight="1">
      <c r="A65" s="28"/>
      <c r="B65" s="28"/>
      <c r="C65" s="28"/>
      <c r="D65" s="28"/>
      <c r="E65" s="28"/>
      <c r="F65" s="28"/>
      <c r="G65" s="28"/>
      <c r="H65" s="28"/>
      <c r="I65" s="28"/>
      <c r="J65" s="28"/>
      <c r="K65" s="29"/>
      <c r="L65" s="29"/>
      <c r="M65" s="29"/>
      <c r="N65" s="29"/>
      <c r="O65" s="30"/>
      <c r="P65" s="31"/>
      <c r="Q65" s="31"/>
      <c r="R65" s="47"/>
      <c r="S65" s="47"/>
      <c r="T65" s="47"/>
      <c r="U65" s="47"/>
      <c r="V65" s="47"/>
      <c r="W65" s="47"/>
      <c r="X65" s="47"/>
      <c r="Y65" s="47"/>
      <c r="Z65" s="47"/>
      <c r="AA65" s="28"/>
      <c r="AB65" s="28"/>
      <c r="AC65" s="28"/>
      <c r="AD65" s="20"/>
      <c r="AE65" s="20"/>
      <c r="AF65" s="63"/>
      <c r="AG65" s="20"/>
      <c r="AH65" s="20"/>
      <c r="AI65" s="20"/>
      <c r="AJ65" s="20"/>
    </row>
    <row r="66" spans="1:36" ht="18" customHeight="1">
      <c r="A66" s="28"/>
      <c r="B66" s="28"/>
      <c r="C66" s="28"/>
      <c r="D66" s="28"/>
      <c r="E66" s="28"/>
      <c r="F66" s="28"/>
      <c r="G66" s="28"/>
      <c r="H66" s="28"/>
      <c r="I66" s="28"/>
      <c r="J66" s="28"/>
      <c r="K66" s="29"/>
      <c r="L66" s="29"/>
      <c r="M66" s="29"/>
      <c r="N66" s="29"/>
      <c r="O66" s="30"/>
      <c r="P66" s="31"/>
      <c r="Q66" s="31"/>
      <c r="R66" s="47"/>
      <c r="S66" s="47"/>
      <c r="T66" s="47"/>
      <c r="U66" s="47"/>
      <c r="V66" s="47"/>
      <c r="W66" s="47"/>
      <c r="X66" s="47"/>
      <c r="Y66" s="47"/>
      <c r="Z66" s="47"/>
      <c r="AA66" s="28"/>
      <c r="AB66" s="28"/>
      <c r="AC66" s="28"/>
      <c r="AD66" s="20"/>
      <c r="AE66" s="20"/>
      <c r="AF66" s="63"/>
      <c r="AG66" s="20"/>
      <c r="AH66" s="20"/>
      <c r="AI66" s="20"/>
      <c r="AJ66" s="20"/>
    </row>
    <row r="67" spans="1:36" ht="18" customHeight="1">
      <c r="A67" s="28"/>
      <c r="B67" s="28"/>
      <c r="C67" s="28"/>
      <c r="D67" s="28"/>
      <c r="E67" s="28"/>
      <c r="F67" s="28"/>
      <c r="G67" s="28"/>
      <c r="H67" s="28"/>
      <c r="I67" s="28"/>
      <c r="J67" s="28"/>
      <c r="K67" s="29"/>
      <c r="L67" s="29"/>
      <c r="M67" s="29"/>
      <c r="N67" s="29"/>
      <c r="O67" s="30"/>
      <c r="P67" s="31"/>
      <c r="Q67" s="31"/>
      <c r="R67" s="47"/>
      <c r="S67" s="47"/>
      <c r="T67" s="47"/>
      <c r="U67" s="47"/>
      <c r="V67" s="47"/>
      <c r="W67" s="47"/>
      <c r="X67" s="47"/>
      <c r="Y67" s="47"/>
      <c r="Z67" s="47"/>
      <c r="AA67" s="28"/>
      <c r="AB67" s="28"/>
      <c r="AC67" s="28"/>
      <c r="AD67" s="20"/>
      <c r="AE67" s="20"/>
      <c r="AF67" s="63"/>
      <c r="AG67" s="20"/>
      <c r="AH67" s="20"/>
      <c r="AI67" s="20"/>
      <c r="AJ67" s="20"/>
    </row>
    <row r="68" spans="1:36" ht="18" customHeight="1">
      <c r="A68" s="28"/>
      <c r="B68" s="28"/>
      <c r="C68" s="28"/>
      <c r="D68" s="28"/>
      <c r="E68" s="28"/>
      <c r="F68" s="28"/>
      <c r="G68" s="28"/>
      <c r="H68" s="28"/>
      <c r="I68" s="28"/>
      <c r="J68" s="28"/>
      <c r="K68" s="29"/>
      <c r="L68" s="29"/>
      <c r="M68" s="29"/>
      <c r="N68" s="29"/>
      <c r="O68" s="30"/>
      <c r="P68" s="31"/>
      <c r="Q68" s="31"/>
      <c r="R68" s="47"/>
      <c r="S68" s="47"/>
      <c r="T68" s="47"/>
      <c r="U68" s="47"/>
      <c r="V68" s="47"/>
      <c r="W68" s="47"/>
      <c r="X68" s="47"/>
      <c r="Y68" s="47"/>
      <c r="Z68" s="47"/>
      <c r="AA68" s="28"/>
      <c r="AB68" s="28"/>
      <c r="AC68" s="28"/>
      <c r="AD68" s="20"/>
      <c r="AE68" s="20"/>
      <c r="AF68" s="63"/>
      <c r="AG68" s="20"/>
      <c r="AH68" s="20"/>
      <c r="AI68" s="20"/>
      <c r="AJ68" s="20"/>
    </row>
    <row r="69" spans="1:36" ht="18" customHeight="1">
      <c r="A69" s="28"/>
      <c r="B69" s="28"/>
      <c r="C69" s="28"/>
      <c r="D69" s="28"/>
      <c r="E69" s="28"/>
      <c r="F69" s="28"/>
      <c r="G69" s="28"/>
      <c r="H69" s="28"/>
      <c r="I69" s="28"/>
      <c r="J69" s="28"/>
      <c r="K69" s="29"/>
      <c r="L69" s="29"/>
      <c r="M69" s="29"/>
      <c r="N69" s="29"/>
      <c r="O69" s="30"/>
      <c r="P69" s="31"/>
      <c r="Q69" s="31"/>
      <c r="R69" s="47"/>
      <c r="S69" s="47"/>
      <c r="T69" s="47"/>
      <c r="U69" s="47"/>
      <c r="V69" s="47"/>
      <c r="W69" s="47"/>
      <c r="X69" s="47"/>
      <c r="Y69" s="47"/>
      <c r="Z69" s="47"/>
      <c r="AA69" s="28"/>
      <c r="AB69" s="28"/>
      <c r="AC69" s="28"/>
      <c r="AD69" s="20"/>
      <c r="AE69" s="20"/>
      <c r="AF69" s="63"/>
      <c r="AG69" s="20"/>
      <c r="AH69" s="20"/>
      <c r="AI69" s="20"/>
      <c r="AJ69" s="20"/>
    </row>
    <row r="70" spans="1:36" ht="18" customHeight="1">
      <c r="A70" s="28"/>
      <c r="B70" s="28"/>
      <c r="C70" s="28"/>
      <c r="D70" s="28"/>
      <c r="E70" s="28"/>
      <c r="F70" s="28"/>
      <c r="G70" s="28"/>
      <c r="H70" s="28"/>
      <c r="I70" s="28"/>
      <c r="J70" s="28"/>
      <c r="K70" s="29"/>
      <c r="L70" s="29"/>
      <c r="M70" s="29"/>
      <c r="N70" s="29"/>
      <c r="O70" s="30"/>
      <c r="P70" s="31"/>
      <c r="Q70" s="31"/>
      <c r="R70" s="47"/>
      <c r="S70" s="47"/>
      <c r="T70" s="47"/>
      <c r="U70" s="47"/>
      <c r="V70" s="47"/>
      <c r="W70" s="47"/>
      <c r="X70" s="47"/>
      <c r="Y70" s="47"/>
      <c r="Z70" s="47"/>
      <c r="AA70" s="28"/>
      <c r="AB70" s="28"/>
      <c r="AC70" s="28"/>
      <c r="AD70" s="20"/>
      <c r="AE70" s="20"/>
      <c r="AF70" s="63"/>
      <c r="AG70" s="20"/>
      <c r="AH70" s="20"/>
      <c r="AI70" s="20"/>
      <c r="AJ70" s="20"/>
    </row>
    <row r="71" spans="1:36" ht="18" customHeight="1">
      <c r="A71" s="28"/>
      <c r="B71" s="28"/>
      <c r="C71" s="28"/>
      <c r="D71" s="28"/>
      <c r="E71" s="28"/>
      <c r="F71" s="28"/>
      <c r="G71" s="28"/>
      <c r="H71" s="28"/>
      <c r="I71" s="28"/>
      <c r="J71" s="28"/>
      <c r="K71" s="29"/>
      <c r="L71" s="29"/>
      <c r="M71" s="29"/>
      <c r="N71" s="29"/>
      <c r="O71" s="30"/>
      <c r="P71" s="31"/>
      <c r="Q71" s="31"/>
      <c r="R71" s="47"/>
      <c r="S71" s="47"/>
      <c r="T71" s="47"/>
      <c r="U71" s="47"/>
      <c r="V71" s="47"/>
      <c r="W71" s="47"/>
      <c r="X71" s="47"/>
      <c r="Y71" s="47"/>
      <c r="Z71" s="47"/>
      <c r="AA71" s="28"/>
      <c r="AB71" s="28"/>
      <c r="AC71" s="28"/>
      <c r="AD71" s="20"/>
      <c r="AE71" s="20"/>
      <c r="AF71" s="63"/>
      <c r="AG71" s="20"/>
      <c r="AH71" s="20"/>
      <c r="AI71" s="20"/>
      <c r="AJ71" s="20"/>
    </row>
    <row r="72" spans="1:36" ht="18" customHeight="1">
      <c r="A72" s="28"/>
      <c r="B72" s="28"/>
      <c r="C72" s="28"/>
      <c r="D72" s="28"/>
      <c r="E72" s="28"/>
      <c r="F72" s="28"/>
      <c r="G72" s="28"/>
      <c r="H72" s="28"/>
      <c r="I72" s="28"/>
      <c r="J72" s="28"/>
      <c r="K72" s="29"/>
      <c r="L72" s="29"/>
      <c r="M72" s="29"/>
      <c r="N72" s="29"/>
      <c r="O72" s="30"/>
      <c r="P72" s="31"/>
      <c r="Q72" s="31"/>
      <c r="R72" s="47"/>
      <c r="S72" s="47"/>
      <c r="T72" s="47"/>
      <c r="U72" s="47"/>
      <c r="V72" s="47"/>
      <c r="W72" s="47"/>
      <c r="X72" s="47"/>
      <c r="Y72" s="47"/>
      <c r="Z72" s="47"/>
      <c r="AA72" s="28"/>
      <c r="AB72" s="28"/>
      <c r="AC72" s="28"/>
      <c r="AD72" s="20"/>
      <c r="AE72" s="20"/>
      <c r="AF72" s="63"/>
      <c r="AG72" s="20"/>
      <c r="AH72" s="20"/>
      <c r="AI72" s="20"/>
      <c r="AJ72" s="20"/>
    </row>
    <row r="73" spans="1:36" ht="18" customHeight="1">
      <c r="A73" s="28"/>
      <c r="B73" s="28"/>
      <c r="C73" s="28"/>
      <c r="D73" s="28"/>
      <c r="E73" s="28"/>
      <c r="F73" s="28"/>
      <c r="G73" s="28"/>
      <c r="H73" s="28"/>
      <c r="I73" s="28"/>
      <c r="J73" s="28"/>
      <c r="K73" s="29"/>
      <c r="L73" s="29"/>
      <c r="M73" s="29"/>
      <c r="N73" s="29"/>
      <c r="O73" s="30"/>
      <c r="P73" s="31"/>
      <c r="Q73" s="31"/>
      <c r="R73" s="47"/>
      <c r="S73" s="47"/>
      <c r="T73" s="47"/>
      <c r="U73" s="47"/>
      <c r="V73" s="47"/>
      <c r="W73" s="47"/>
      <c r="X73" s="47"/>
      <c r="Y73" s="47"/>
      <c r="Z73" s="47"/>
      <c r="AA73" s="28"/>
      <c r="AB73" s="28"/>
      <c r="AC73" s="28"/>
      <c r="AD73" s="20"/>
      <c r="AE73" s="20"/>
      <c r="AF73" s="63"/>
      <c r="AG73" s="20"/>
      <c r="AH73" s="20"/>
      <c r="AI73" s="20"/>
      <c r="AJ73" s="20"/>
    </row>
    <row r="74" spans="1:36" ht="18" customHeight="1">
      <c r="A74" s="28"/>
      <c r="B74" s="28"/>
      <c r="C74" s="28"/>
      <c r="D74" s="28"/>
      <c r="E74" s="28"/>
      <c r="F74" s="28"/>
      <c r="G74" s="28"/>
      <c r="H74" s="28"/>
      <c r="I74" s="28"/>
      <c r="J74" s="28"/>
      <c r="K74" s="29"/>
      <c r="L74" s="29"/>
      <c r="M74" s="29"/>
      <c r="N74" s="29"/>
      <c r="O74" s="30"/>
      <c r="P74" s="31"/>
      <c r="Q74" s="31"/>
      <c r="R74" s="47"/>
      <c r="S74" s="47"/>
      <c r="T74" s="47"/>
      <c r="U74" s="47"/>
      <c r="V74" s="47"/>
      <c r="W74" s="47"/>
      <c r="X74" s="47"/>
      <c r="Y74" s="47"/>
      <c r="Z74" s="47"/>
      <c r="AA74" s="28"/>
      <c r="AB74" s="28"/>
      <c r="AC74" s="28"/>
      <c r="AD74" s="20"/>
      <c r="AE74" s="20"/>
      <c r="AF74" s="63"/>
      <c r="AG74" s="20"/>
      <c r="AH74" s="20"/>
      <c r="AI74" s="20"/>
      <c r="AJ74" s="20"/>
    </row>
    <row r="75" spans="1:36" ht="18" customHeight="1">
      <c r="A75" s="28"/>
      <c r="B75" s="28"/>
      <c r="C75" s="28"/>
      <c r="D75" s="28"/>
      <c r="E75" s="28"/>
      <c r="F75" s="28"/>
      <c r="G75" s="28"/>
      <c r="H75" s="28"/>
      <c r="I75" s="28"/>
      <c r="J75" s="28"/>
      <c r="K75" s="29"/>
      <c r="L75" s="29"/>
      <c r="M75" s="29"/>
      <c r="N75" s="29"/>
      <c r="O75" s="30"/>
      <c r="P75" s="31"/>
      <c r="Q75" s="31"/>
      <c r="R75" s="47"/>
      <c r="S75" s="47"/>
      <c r="T75" s="47"/>
      <c r="U75" s="47"/>
      <c r="V75" s="47"/>
      <c r="W75" s="47"/>
      <c r="X75" s="47"/>
      <c r="Y75" s="47"/>
      <c r="Z75" s="47"/>
      <c r="AA75" s="28"/>
      <c r="AB75" s="28"/>
      <c r="AC75" s="28"/>
      <c r="AD75" s="20"/>
      <c r="AE75" s="20"/>
      <c r="AF75" s="63"/>
      <c r="AG75" s="20"/>
      <c r="AH75" s="20"/>
      <c r="AI75" s="20"/>
      <c r="AJ75" s="20"/>
    </row>
    <row r="76" spans="1:36" ht="18" customHeight="1">
      <c r="A76" s="28"/>
      <c r="B76" s="28"/>
      <c r="C76" s="28"/>
      <c r="D76" s="28"/>
      <c r="E76" s="28"/>
      <c r="F76" s="28"/>
      <c r="G76" s="28"/>
      <c r="H76" s="28"/>
      <c r="I76" s="28"/>
      <c r="J76" s="28"/>
      <c r="K76" s="29"/>
      <c r="L76" s="29"/>
      <c r="M76" s="29"/>
      <c r="N76" s="29"/>
      <c r="O76" s="30"/>
      <c r="P76" s="31"/>
      <c r="Q76" s="31"/>
      <c r="R76" s="47"/>
      <c r="S76" s="47"/>
      <c r="T76" s="47"/>
      <c r="U76" s="47"/>
      <c r="V76" s="47"/>
      <c r="W76" s="47"/>
      <c r="X76" s="47"/>
      <c r="Y76" s="47"/>
      <c r="Z76" s="47"/>
      <c r="AA76" s="28"/>
      <c r="AB76" s="28"/>
      <c r="AC76" s="28"/>
      <c r="AD76" s="20"/>
      <c r="AE76" s="20"/>
      <c r="AF76" s="63"/>
      <c r="AG76" s="20"/>
      <c r="AH76" s="20"/>
      <c r="AI76" s="20"/>
      <c r="AJ76" s="20"/>
    </row>
    <row r="77" spans="1:36" ht="18" customHeight="1">
      <c r="A77" s="28"/>
      <c r="B77" s="28"/>
      <c r="C77" s="28"/>
      <c r="D77" s="28"/>
      <c r="E77" s="28"/>
      <c r="F77" s="28"/>
      <c r="G77" s="28"/>
      <c r="H77" s="28"/>
      <c r="I77" s="28"/>
      <c r="J77" s="28"/>
      <c r="K77" s="29"/>
      <c r="L77" s="29"/>
      <c r="M77" s="29"/>
      <c r="N77" s="29"/>
      <c r="O77" s="30"/>
      <c r="P77" s="31"/>
      <c r="Q77" s="31"/>
      <c r="R77" s="47"/>
      <c r="S77" s="47"/>
      <c r="T77" s="47"/>
      <c r="U77" s="47"/>
      <c r="V77" s="47"/>
      <c r="W77" s="47"/>
      <c r="X77" s="47"/>
      <c r="Y77" s="47"/>
      <c r="Z77" s="47"/>
      <c r="AA77" s="28"/>
      <c r="AB77" s="28"/>
      <c r="AC77" s="28"/>
      <c r="AD77" s="20"/>
      <c r="AE77" s="20"/>
      <c r="AF77" s="63"/>
      <c r="AG77" s="20"/>
      <c r="AH77" s="20"/>
      <c r="AI77" s="20"/>
      <c r="AJ77" s="20"/>
    </row>
    <row r="78" spans="1:36" ht="18" customHeight="1">
      <c r="A78" s="28"/>
      <c r="B78" s="28"/>
      <c r="C78" s="28"/>
      <c r="D78" s="28"/>
      <c r="E78" s="28"/>
      <c r="F78" s="28"/>
      <c r="G78" s="28"/>
      <c r="H78" s="28"/>
      <c r="I78" s="28"/>
      <c r="J78" s="28"/>
      <c r="K78" s="29"/>
      <c r="L78" s="29"/>
      <c r="M78" s="29"/>
      <c r="N78" s="29"/>
      <c r="O78" s="30"/>
      <c r="P78" s="31"/>
      <c r="Q78" s="31"/>
      <c r="R78" s="47"/>
      <c r="S78" s="47"/>
      <c r="T78" s="47"/>
      <c r="U78" s="47"/>
      <c r="V78" s="47"/>
      <c r="W78" s="47"/>
      <c r="X78" s="47"/>
      <c r="Y78" s="47"/>
      <c r="Z78" s="47"/>
      <c r="AA78" s="28"/>
      <c r="AB78" s="28"/>
      <c r="AC78" s="28"/>
      <c r="AD78" s="20"/>
      <c r="AE78" s="20"/>
      <c r="AF78" s="63"/>
      <c r="AG78" s="20"/>
      <c r="AH78" s="20"/>
      <c r="AI78" s="20"/>
      <c r="AJ78" s="20"/>
    </row>
    <row r="79" spans="1:36" ht="18" customHeight="1">
      <c r="A79" s="28"/>
      <c r="B79" s="28"/>
      <c r="C79" s="28"/>
      <c r="D79" s="28"/>
      <c r="E79" s="28"/>
      <c r="F79" s="28"/>
      <c r="G79" s="28"/>
      <c r="H79" s="28"/>
      <c r="I79" s="28"/>
      <c r="J79" s="28"/>
      <c r="K79" s="29"/>
      <c r="L79" s="29"/>
      <c r="M79" s="29"/>
      <c r="N79" s="29"/>
      <c r="O79" s="30"/>
      <c r="P79" s="31"/>
      <c r="Q79" s="31"/>
      <c r="R79" s="47"/>
      <c r="S79" s="47"/>
      <c r="T79" s="47"/>
      <c r="U79" s="47"/>
      <c r="V79" s="47"/>
      <c r="W79" s="47"/>
      <c r="X79" s="47"/>
      <c r="Y79" s="47"/>
      <c r="Z79" s="47"/>
      <c r="AA79" s="28"/>
      <c r="AB79" s="28"/>
      <c r="AC79" s="28"/>
      <c r="AD79" s="20"/>
      <c r="AE79" s="20"/>
      <c r="AF79" s="63"/>
      <c r="AG79" s="20"/>
      <c r="AH79" s="20"/>
      <c r="AI79" s="20"/>
      <c r="AJ79" s="20"/>
    </row>
    <row r="80" spans="1:36" ht="18" customHeight="1">
      <c r="A80" s="28"/>
      <c r="B80" s="28"/>
      <c r="C80" s="28"/>
      <c r="D80" s="28"/>
      <c r="E80" s="28"/>
      <c r="F80" s="28"/>
      <c r="G80" s="28"/>
      <c r="H80" s="28"/>
      <c r="I80" s="28"/>
      <c r="J80" s="28"/>
      <c r="K80" s="29"/>
      <c r="L80" s="29"/>
      <c r="M80" s="29"/>
      <c r="N80" s="29"/>
      <c r="O80" s="30"/>
      <c r="P80" s="31"/>
      <c r="Q80" s="31"/>
      <c r="R80" s="47"/>
      <c r="S80" s="47"/>
      <c r="T80" s="47"/>
      <c r="U80" s="47"/>
      <c r="V80" s="47"/>
      <c r="W80" s="47"/>
      <c r="X80" s="47"/>
      <c r="Y80" s="47"/>
      <c r="Z80" s="47"/>
      <c r="AA80" s="28"/>
      <c r="AB80" s="28"/>
      <c r="AC80" s="28"/>
      <c r="AD80" s="20"/>
      <c r="AE80" s="20"/>
      <c r="AF80" s="63"/>
      <c r="AG80" s="20"/>
      <c r="AH80" s="20"/>
      <c r="AI80" s="20"/>
      <c r="AJ80" s="20"/>
    </row>
    <row r="81" spans="1:36" ht="18" customHeight="1">
      <c r="A81" s="28"/>
      <c r="B81" s="28"/>
      <c r="C81" s="28"/>
      <c r="D81" s="28"/>
      <c r="E81" s="28"/>
      <c r="F81" s="28"/>
      <c r="G81" s="28"/>
      <c r="H81" s="28"/>
      <c r="I81" s="28"/>
      <c r="J81" s="28"/>
      <c r="K81" s="29"/>
      <c r="L81" s="29"/>
      <c r="M81" s="29"/>
      <c r="N81" s="29"/>
      <c r="O81" s="30"/>
      <c r="P81" s="31"/>
      <c r="Q81" s="31"/>
      <c r="R81" s="47"/>
      <c r="S81" s="47"/>
      <c r="T81" s="47"/>
      <c r="U81" s="47"/>
      <c r="V81" s="47"/>
      <c r="W81" s="47"/>
      <c r="X81" s="47"/>
      <c r="Y81" s="47"/>
      <c r="Z81" s="47"/>
      <c r="AA81" s="28"/>
      <c r="AB81" s="28"/>
      <c r="AC81" s="28"/>
      <c r="AD81" s="20"/>
      <c r="AE81" s="20"/>
      <c r="AF81" s="63"/>
      <c r="AG81" s="20"/>
      <c r="AH81" s="20"/>
      <c r="AI81" s="20"/>
      <c r="AJ81" s="20"/>
    </row>
    <row r="82" spans="1:36" ht="18" customHeight="1">
      <c r="A82" s="28"/>
      <c r="B82" s="28"/>
      <c r="C82" s="28"/>
      <c r="D82" s="28"/>
      <c r="E82" s="28"/>
      <c r="F82" s="28"/>
      <c r="G82" s="28"/>
      <c r="H82" s="28"/>
      <c r="I82" s="28"/>
      <c r="J82" s="28"/>
      <c r="K82" s="29"/>
      <c r="L82" s="29"/>
      <c r="M82" s="29"/>
      <c r="N82" s="29"/>
      <c r="O82" s="30"/>
      <c r="P82" s="31"/>
      <c r="Q82" s="31"/>
      <c r="R82" s="47"/>
      <c r="S82" s="47"/>
      <c r="T82" s="47"/>
      <c r="U82" s="47"/>
      <c r="V82" s="47"/>
      <c r="W82" s="47"/>
      <c r="X82" s="47"/>
      <c r="Y82" s="47"/>
      <c r="Z82" s="47"/>
      <c r="AA82" s="28"/>
      <c r="AB82" s="28"/>
      <c r="AC82" s="28"/>
      <c r="AD82" s="20"/>
      <c r="AE82" s="20"/>
      <c r="AF82" s="63"/>
      <c r="AG82" s="20"/>
      <c r="AH82" s="20"/>
      <c r="AI82" s="20"/>
      <c r="AJ82" s="20"/>
    </row>
    <row r="83" spans="1:36" ht="18" customHeight="1">
      <c r="A83" s="28"/>
      <c r="B83" s="28"/>
      <c r="C83" s="28"/>
      <c r="D83" s="28"/>
      <c r="E83" s="28"/>
      <c r="F83" s="28"/>
      <c r="G83" s="28"/>
      <c r="H83" s="28"/>
      <c r="I83" s="28"/>
      <c r="J83" s="28"/>
      <c r="K83" s="29"/>
      <c r="L83" s="29"/>
      <c r="M83" s="29"/>
      <c r="N83" s="29"/>
      <c r="O83" s="30"/>
      <c r="P83" s="31"/>
      <c r="Q83" s="31"/>
      <c r="R83" s="47"/>
      <c r="S83" s="47"/>
      <c r="T83" s="47"/>
      <c r="U83" s="47"/>
      <c r="V83" s="47"/>
      <c r="W83" s="47"/>
      <c r="X83" s="47"/>
      <c r="Y83" s="47"/>
      <c r="Z83" s="47"/>
      <c r="AA83" s="28"/>
      <c r="AB83" s="28"/>
      <c r="AC83" s="28"/>
      <c r="AD83" s="20"/>
      <c r="AE83" s="20"/>
      <c r="AF83" s="63"/>
      <c r="AG83" s="20"/>
      <c r="AH83" s="20"/>
      <c r="AI83" s="20"/>
      <c r="AJ83" s="20"/>
    </row>
    <row r="84" spans="1:36" ht="18" customHeight="1">
      <c r="A84" s="28"/>
      <c r="B84" s="28"/>
      <c r="C84" s="28"/>
      <c r="D84" s="28"/>
      <c r="E84" s="28"/>
      <c r="F84" s="28"/>
      <c r="G84" s="28"/>
      <c r="H84" s="28"/>
      <c r="I84" s="28"/>
      <c r="J84" s="28"/>
      <c r="K84" s="29"/>
      <c r="L84" s="29"/>
      <c r="M84" s="29"/>
      <c r="N84" s="29"/>
      <c r="O84" s="30"/>
      <c r="P84" s="31"/>
      <c r="Q84" s="31"/>
      <c r="R84" s="47"/>
      <c r="S84" s="47"/>
      <c r="T84" s="47"/>
      <c r="U84" s="47"/>
      <c r="V84" s="47"/>
      <c r="W84" s="47"/>
      <c r="X84" s="47"/>
      <c r="Y84" s="47"/>
      <c r="Z84" s="47"/>
      <c r="AA84" s="28"/>
      <c r="AB84" s="28"/>
      <c r="AC84" s="28"/>
      <c r="AD84" s="20"/>
      <c r="AE84" s="20"/>
      <c r="AF84" s="63"/>
      <c r="AG84" s="20"/>
      <c r="AH84" s="20"/>
      <c r="AI84" s="20"/>
      <c r="AJ84" s="20"/>
    </row>
    <row r="85" spans="1:36" ht="18" customHeight="1">
      <c r="A85" s="28"/>
      <c r="B85" s="28"/>
      <c r="C85" s="28"/>
      <c r="D85" s="28"/>
      <c r="E85" s="28"/>
      <c r="F85" s="28"/>
      <c r="G85" s="28"/>
      <c r="H85" s="28"/>
      <c r="I85" s="28"/>
      <c r="J85" s="28"/>
      <c r="K85" s="29"/>
      <c r="L85" s="29"/>
      <c r="M85" s="29"/>
      <c r="N85" s="29"/>
      <c r="O85" s="30"/>
      <c r="P85" s="31"/>
      <c r="Q85" s="31"/>
      <c r="R85" s="47"/>
      <c r="S85" s="47"/>
      <c r="T85" s="47"/>
      <c r="U85" s="47"/>
      <c r="V85" s="47"/>
      <c r="W85" s="47"/>
      <c r="X85" s="47"/>
      <c r="Y85" s="47"/>
      <c r="Z85" s="47"/>
      <c r="AA85" s="28"/>
      <c r="AB85" s="28"/>
      <c r="AC85" s="28"/>
      <c r="AD85" s="20"/>
      <c r="AE85" s="20"/>
      <c r="AF85" s="63"/>
      <c r="AG85" s="20"/>
      <c r="AH85" s="20"/>
      <c r="AI85" s="20"/>
      <c r="AJ85" s="20"/>
    </row>
    <row r="86" spans="1:36" ht="18" customHeight="1">
      <c r="A86" s="28"/>
      <c r="B86" s="28"/>
      <c r="C86" s="28"/>
      <c r="D86" s="28"/>
      <c r="E86" s="28"/>
      <c r="F86" s="28"/>
      <c r="G86" s="28"/>
      <c r="H86" s="28"/>
      <c r="I86" s="28"/>
      <c r="J86" s="28"/>
      <c r="K86" s="29"/>
      <c r="L86" s="29"/>
      <c r="M86" s="29"/>
      <c r="N86" s="29"/>
      <c r="O86" s="30"/>
      <c r="P86" s="31"/>
      <c r="Q86" s="31"/>
      <c r="R86" s="47"/>
      <c r="S86" s="47"/>
      <c r="T86" s="47"/>
      <c r="U86" s="47"/>
      <c r="V86" s="47"/>
      <c r="W86" s="47"/>
      <c r="X86" s="47"/>
      <c r="Y86" s="47"/>
      <c r="Z86" s="47"/>
      <c r="AA86" s="28"/>
      <c r="AB86" s="28"/>
      <c r="AC86" s="28"/>
      <c r="AD86" s="20"/>
      <c r="AE86" s="20"/>
      <c r="AF86" s="63"/>
      <c r="AG86" s="20"/>
      <c r="AH86" s="20"/>
      <c r="AI86" s="20"/>
      <c r="AJ86" s="20"/>
    </row>
    <row r="87" spans="1:36" ht="18" customHeight="1">
      <c r="A87" s="28"/>
      <c r="B87" s="28"/>
      <c r="C87" s="28"/>
      <c r="D87" s="28"/>
      <c r="E87" s="28"/>
      <c r="F87" s="28"/>
      <c r="G87" s="28"/>
      <c r="H87" s="28"/>
      <c r="I87" s="28"/>
      <c r="J87" s="28"/>
      <c r="K87" s="29"/>
      <c r="L87" s="29"/>
      <c r="M87" s="29"/>
      <c r="N87" s="29"/>
      <c r="O87" s="30"/>
      <c r="P87" s="31"/>
      <c r="Q87" s="31"/>
      <c r="R87" s="47"/>
      <c r="S87" s="47"/>
      <c r="T87" s="47"/>
      <c r="U87" s="47"/>
      <c r="V87" s="47"/>
      <c r="W87" s="47"/>
      <c r="X87" s="47"/>
      <c r="Y87" s="47"/>
      <c r="Z87" s="47"/>
      <c r="AA87" s="28"/>
      <c r="AB87" s="28"/>
      <c r="AC87" s="28"/>
      <c r="AD87" s="20"/>
      <c r="AE87" s="20"/>
      <c r="AF87" s="63"/>
      <c r="AG87" s="20"/>
      <c r="AH87" s="20"/>
      <c r="AI87" s="20"/>
      <c r="AJ87" s="20"/>
    </row>
    <row r="88" spans="1:36" ht="18" customHeight="1">
      <c r="A88" s="28"/>
      <c r="B88" s="28"/>
      <c r="C88" s="28"/>
      <c r="D88" s="28"/>
      <c r="E88" s="28"/>
      <c r="F88" s="28"/>
      <c r="G88" s="28"/>
      <c r="H88" s="28"/>
      <c r="I88" s="28"/>
      <c r="J88" s="28"/>
      <c r="K88" s="29"/>
      <c r="L88" s="29"/>
      <c r="M88" s="29"/>
      <c r="N88" s="29"/>
      <c r="O88" s="30"/>
      <c r="P88" s="31"/>
      <c r="Q88" s="31"/>
      <c r="R88" s="47"/>
      <c r="S88" s="47"/>
      <c r="T88" s="47"/>
      <c r="U88" s="47"/>
      <c r="V88" s="47"/>
      <c r="W88" s="47"/>
      <c r="X88" s="47"/>
      <c r="Y88" s="47"/>
      <c r="Z88" s="47"/>
      <c r="AA88" s="28"/>
      <c r="AB88" s="28"/>
      <c r="AC88" s="28"/>
      <c r="AD88" s="20"/>
      <c r="AE88" s="20"/>
      <c r="AF88" s="63"/>
      <c r="AG88" s="20"/>
      <c r="AH88" s="20"/>
      <c r="AI88" s="20"/>
      <c r="AJ88" s="20"/>
    </row>
    <row r="89" spans="1:36" ht="18" customHeight="1">
      <c r="A89" s="28"/>
      <c r="B89" s="28"/>
      <c r="C89" s="28"/>
      <c r="D89" s="28"/>
      <c r="E89" s="28"/>
      <c r="F89" s="28"/>
      <c r="G89" s="28"/>
      <c r="H89" s="28"/>
      <c r="I89" s="28"/>
      <c r="J89" s="28"/>
      <c r="K89" s="29"/>
      <c r="L89" s="29"/>
      <c r="M89" s="29"/>
      <c r="N89" s="29"/>
      <c r="O89" s="30"/>
      <c r="P89" s="31"/>
      <c r="Q89" s="31"/>
      <c r="R89" s="47"/>
      <c r="S89" s="47"/>
      <c r="T89" s="47"/>
      <c r="U89" s="47"/>
      <c r="V89" s="47"/>
      <c r="W89" s="47"/>
      <c r="X89" s="47"/>
      <c r="Y89" s="47"/>
      <c r="Z89" s="47"/>
      <c r="AA89" s="28"/>
      <c r="AB89" s="28"/>
      <c r="AC89" s="28"/>
      <c r="AD89" s="20"/>
      <c r="AE89" s="20"/>
      <c r="AF89" s="63"/>
      <c r="AG89" s="20"/>
      <c r="AH89" s="20"/>
      <c r="AI89" s="20"/>
      <c r="AJ89" s="20"/>
    </row>
    <row r="90" spans="1:36" ht="18" customHeight="1">
      <c r="A90" s="28"/>
      <c r="B90" s="28"/>
      <c r="C90" s="28"/>
      <c r="D90" s="28"/>
      <c r="E90" s="28"/>
      <c r="F90" s="28"/>
      <c r="G90" s="28"/>
      <c r="H90" s="28"/>
      <c r="I90" s="28"/>
      <c r="J90" s="28"/>
      <c r="K90" s="29"/>
      <c r="L90" s="29"/>
      <c r="M90" s="29"/>
      <c r="N90" s="29"/>
      <c r="O90" s="30"/>
      <c r="P90" s="31"/>
      <c r="Q90" s="31"/>
      <c r="R90" s="47"/>
      <c r="S90" s="47"/>
      <c r="T90" s="47"/>
      <c r="U90" s="47"/>
      <c r="V90" s="47"/>
      <c r="W90" s="47"/>
      <c r="X90" s="47"/>
      <c r="Y90" s="47"/>
      <c r="Z90" s="47"/>
      <c r="AA90" s="28"/>
      <c r="AB90" s="28"/>
      <c r="AC90" s="28"/>
      <c r="AD90" s="20"/>
      <c r="AE90" s="20"/>
      <c r="AF90" s="63"/>
      <c r="AG90" s="20"/>
      <c r="AH90" s="20"/>
      <c r="AI90" s="20"/>
      <c r="AJ90" s="20"/>
    </row>
    <row r="91" spans="1:36" ht="18" customHeight="1">
      <c r="A91" s="28"/>
      <c r="B91" s="28"/>
      <c r="C91" s="28"/>
      <c r="D91" s="28"/>
      <c r="E91" s="28"/>
      <c r="F91" s="28"/>
      <c r="G91" s="28"/>
      <c r="H91" s="28"/>
      <c r="I91" s="28"/>
      <c r="J91" s="28"/>
      <c r="K91" s="29"/>
      <c r="L91" s="29"/>
      <c r="M91" s="29"/>
      <c r="N91" s="29"/>
      <c r="O91" s="30"/>
      <c r="P91" s="31"/>
      <c r="Q91" s="31"/>
      <c r="R91" s="47"/>
      <c r="S91" s="47"/>
      <c r="T91" s="47"/>
      <c r="U91" s="47"/>
      <c r="V91" s="47"/>
      <c r="W91" s="47"/>
      <c r="X91" s="47"/>
      <c r="Y91" s="47"/>
      <c r="Z91" s="47"/>
      <c r="AA91" s="28"/>
      <c r="AB91" s="28"/>
      <c r="AC91" s="28"/>
      <c r="AD91" s="20"/>
      <c r="AE91" s="20"/>
      <c r="AF91" s="63"/>
      <c r="AG91" s="20"/>
      <c r="AH91" s="20"/>
      <c r="AI91" s="20"/>
      <c r="AJ91" s="20"/>
    </row>
    <row r="92" spans="1:36" ht="18" customHeight="1">
      <c r="A92" s="28"/>
      <c r="B92" s="28"/>
      <c r="C92" s="28"/>
      <c r="D92" s="28"/>
      <c r="E92" s="28"/>
      <c r="F92" s="28"/>
      <c r="G92" s="28"/>
      <c r="H92" s="28"/>
      <c r="I92" s="28"/>
      <c r="J92" s="28"/>
      <c r="K92" s="29"/>
      <c r="L92" s="29"/>
      <c r="M92" s="29"/>
      <c r="N92" s="29"/>
      <c r="O92" s="30"/>
      <c r="P92" s="31"/>
      <c r="Q92" s="31"/>
      <c r="R92" s="47"/>
      <c r="S92" s="47"/>
      <c r="T92" s="47"/>
      <c r="U92" s="47"/>
      <c r="V92" s="47"/>
      <c r="W92" s="47"/>
      <c r="X92" s="47"/>
      <c r="Y92" s="47"/>
      <c r="Z92" s="47"/>
      <c r="AA92" s="28"/>
      <c r="AB92" s="28"/>
      <c r="AC92" s="28"/>
      <c r="AD92" s="20"/>
      <c r="AE92" s="20"/>
      <c r="AF92" s="63"/>
      <c r="AG92" s="20"/>
      <c r="AH92" s="20"/>
      <c r="AI92" s="20"/>
      <c r="AJ92" s="20"/>
    </row>
    <row r="93" spans="1:36" ht="18" customHeight="1">
      <c r="A93" s="28"/>
      <c r="B93" s="28"/>
      <c r="C93" s="28"/>
      <c r="D93" s="28"/>
      <c r="E93" s="28"/>
      <c r="F93" s="28"/>
      <c r="G93" s="28"/>
      <c r="H93" s="28"/>
      <c r="I93" s="28"/>
      <c r="J93" s="28"/>
      <c r="K93" s="29"/>
      <c r="L93" s="29"/>
      <c r="M93" s="29"/>
      <c r="N93" s="29"/>
      <c r="O93" s="30"/>
      <c r="P93" s="31"/>
      <c r="Q93" s="31"/>
      <c r="R93" s="47"/>
      <c r="S93" s="47"/>
      <c r="T93" s="47"/>
      <c r="U93" s="47"/>
      <c r="V93" s="47"/>
      <c r="W93" s="47"/>
      <c r="X93" s="47"/>
      <c r="Y93" s="47"/>
      <c r="Z93" s="47"/>
      <c r="AA93" s="28"/>
      <c r="AB93" s="28"/>
      <c r="AC93" s="28"/>
      <c r="AD93" s="20"/>
      <c r="AE93" s="20"/>
      <c r="AF93" s="63"/>
      <c r="AG93" s="20"/>
      <c r="AH93" s="20"/>
      <c r="AI93" s="20"/>
      <c r="AJ93" s="20"/>
    </row>
    <row r="94" spans="1:36" ht="18" customHeight="1">
      <c r="A94" s="28"/>
      <c r="B94" s="28"/>
      <c r="C94" s="28"/>
      <c r="D94" s="28"/>
      <c r="E94" s="28"/>
      <c r="F94" s="28"/>
      <c r="G94" s="28"/>
      <c r="H94" s="28"/>
      <c r="I94" s="28"/>
      <c r="J94" s="28"/>
      <c r="K94" s="29"/>
      <c r="L94" s="29"/>
      <c r="M94" s="29"/>
      <c r="N94" s="29"/>
      <c r="O94" s="30"/>
      <c r="P94" s="31"/>
      <c r="Q94" s="31"/>
      <c r="R94" s="47"/>
      <c r="S94" s="47"/>
      <c r="T94" s="47"/>
      <c r="U94" s="47"/>
      <c r="V94" s="47"/>
      <c r="W94" s="47"/>
      <c r="X94" s="47"/>
      <c r="Y94" s="47"/>
      <c r="Z94" s="47"/>
      <c r="AA94" s="28"/>
      <c r="AB94" s="28"/>
      <c r="AC94" s="28"/>
      <c r="AD94" s="20"/>
      <c r="AE94" s="20"/>
      <c r="AF94" s="63"/>
      <c r="AG94" s="20"/>
      <c r="AH94" s="20"/>
      <c r="AI94" s="20"/>
      <c r="AJ94" s="20"/>
    </row>
    <row r="95" spans="1:36" ht="18" customHeight="1">
      <c r="A95" s="28"/>
      <c r="B95" s="28"/>
      <c r="C95" s="28"/>
      <c r="D95" s="28"/>
      <c r="E95" s="28"/>
      <c r="F95" s="28"/>
      <c r="G95" s="28"/>
      <c r="H95" s="28"/>
      <c r="I95" s="28"/>
      <c r="J95" s="28"/>
      <c r="K95" s="29"/>
      <c r="L95" s="29"/>
      <c r="M95" s="29"/>
      <c r="N95" s="29"/>
      <c r="O95" s="30"/>
      <c r="P95" s="31"/>
      <c r="Q95" s="31"/>
      <c r="R95" s="47"/>
      <c r="S95" s="47"/>
      <c r="T95" s="47"/>
      <c r="U95" s="47"/>
      <c r="V95" s="47"/>
      <c r="W95" s="47"/>
      <c r="X95" s="47"/>
      <c r="Y95" s="47"/>
      <c r="Z95" s="47"/>
      <c r="AA95" s="28"/>
      <c r="AB95" s="28"/>
      <c r="AC95" s="28"/>
      <c r="AD95" s="20"/>
      <c r="AE95" s="20"/>
      <c r="AF95" s="63"/>
      <c r="AG95" s="20"/>
      <c r="AH95" s="20"/>
      <c r="AI95" s="20"/>
      <c r="AJ95" s="20"/>
    </row>
    <row r="96" spans="1:36" ht="18" customHeight="1">
      <c r="A96" s="28"/>
      <c r="B96" s="28"/>
      <c r="C96" s="28"/>
      <c r="D96" s="28"/>
      <c r="E96" s="28"/>
      <c r="F96" s="28"/>
      <c r="G96" s="28"/>
      <c r="H96" s="28"/>
      <c r="I96" s="28"/>
      <c r="J96" s="28"/>
      <c r="K96" s="29"/>
      <c r="L96" s="29"/>
      <c r="M96" s="29"/>
      <c r="N96" s="29"/>
      <c r="O96" s="30"/>
      <c r="P96" s="31"/>
      <c r="Q96" s="31"/>
      <c r="R96" s="47"/>
      <c r="S96" s="47"/>
      <c r="T96" s="47"/>
      <c r="U96" s="47"/>
      <c r="V96" s="47"/>
      <c r="W96" s="47"/>
      <c r="X96" s="47"/>
      <c r="Y96" s="47"/>
      <c r="Z96" s="47"/>
      <c r="AA96" s="28"/>
      <c r="AB96" s="28"/>
      <c r="AC96" s="28"/>
      <c r="AD96" s="20"/>
      <c r="AE96" s="20"/>
      <c r="AF96" s="63"/>
      <c r="AG96" s="20"/>
      <c r="AH96" s="20"/>
      <c r="AI96" s="20"/>
      <c r="AJ96" s="20"/>
    </row>
    <row r="97" spans="1:36" ht="18" customHeight="1">
      <c r="A97" s="28"/>
      <c r="B97" s="28"/>
      <c r="C97" s="28"/>
      <c r="D97" s="28"/>
      <c r="E97" s="28"/>
      <c r="F97" s="28"/>
      <c r="G97" s="28"/>
      <c r="H97" s="28"/>
      <c r="I97" s="28"/>
      <c r="J97" s="28"/>
      <c r="K97" s="29"/>
      <c r="L97" s="29"/>
      <c r="M97" s="29"/>
      <c r="N97" s="29"/>
      <c r="O97" s="30"/>
      <c r="P97" s="31"/>
      <c r="Q97" s="31"/>
      <c r="R97" s="47"/>
      <c r="S97" s="47"/>
      <c r="T97" s="47"/>
      <c r="U97" s="47"/>
      <c r="V97" s="47"/>
      <c r="W97" s="47"/>
      <c r="X97" s="47"/>
      <c r="Y97" s="47"/>
      <c r="Z97" s="47"/>
      <c r="AA97" s="28"/>
      <c r="AB97" s="28"/>
      <c r="AC97" s="28"/>
      <c r="AD97" s="20"/>
      <c r="AE97" s="20"/>
      <c r="AF97" s="63"/>
      <c r="AG97" s="20"/>
      <c r="AH97" s="20"/>
      <c r="AI97" s="20"/>
      <c r="AJ97" s="20"/>
    </row>
    <row r="98" spans="1:36" ht="18" customHeight="1">
      <c r="A98" s="28"/>
      <c r="B98" s="28"/>
      <c r="C98" s="28"/>
      <c r="D98" s="28"/>
      <c r="E98" s="28"/>
      <c r="F98" s="28"/>
      <c r="G98" s="28"/>
      <c r="H98" s="28"/>
      <c r="I98" s="28"/>
      <c r="J98" s="28"/>
      <c r="K98" s="29"/>
      <c r="L98" s="29"/>
      <c r="M98" s="29"/>
      <c r="N98" s="29"/>
      <c r="O98" s="30"/>
      <c r="P98" s="31"/>
      <c r="Q98" s="31"/>
      <c r="R98" s="47"/>
      <c r="S98" s="47"/>
      <c r="T98" s="47"/>
      <c r="U98" s="47"/>
      <c r="V98" s="47"/>
      <c r="W98" s="47"/>
      <c r="X98" s="47"/>
      <c r="Y98" s="47"/>
      <c r="Z98" s="47"/>
      <c r="AA98" s="28"/>
      <c r="AB98" s="28"/>
      <c r="AC98" s="28"/>
      <c r="AD98" s="20"/>
      <c r="AE98" s="20"/>
      <c r="AF98" s="63"/>
      <c r="AG98" s="20"/>
      <c r="AH98" s="20"/>
      <c r="AI98" s="20"/>
      <c r="AJ98" s="20"/>
    </row>
    <row r="99" spans="1:36" ht="18" customHeight="1">
      <c r="A99" s="28"/>
      <c r="B99" s="28"/>
      <c r="C99" s="28"/>
      <c r="D99" s="28"/>
      <c r="E99" s="28"/>
      <c r="F99" s="28"/>
      <c r="G99" s="28"/>
      <c r="H99" s="28"/>
      <c r="I99" s="28"/>
      <c r="J99" s="28"/>
      <c r="K99" s="29"/>
      <c r="L99" s="29"/>
      <c r="M99" s="29"/>
      <c r="N99" s="29"/>
      <c r="O99" s="30"/>
      <c r="P99" s="31"/>
      <c r="Q99" s="31"/>
      <c r="R99" s="47"/>
      <c r="S99" s="47"/>
      <c r="T99" s="47"/>
      <c r="U99" s="47"/>
      <c r="V99" s="47"/>
      <c r="W99" s="47"/>
      <c r="X99" s="47"/>
      <c r="Y99" s="47"/>
      <c r="Z99" s="47"/>
      <c r="AA99" s="28"/>
      <c r="AB99" s="28"/>
      <c r="AC99" s="28"/>
      <c r="AD99" s="20"/>
      <c r="AE99" s="20"/>
      <c r="AF99" s="63"/>
      <c r="AG99" s="20"/>
      <c r="AH99" s="20"/>
      <c r="AI99" s="20"/>
      <c r="AJ99" s="20"/>
    </row>
    <row r="100" spans="1:36" ht="18" customHeight="1">
      <c r="A100" s="28"/>
      <c r="B100" s="28"/>
      <c r="C100" s="28"/>
      <c r="D100" s="28"/>
      <c r="E100" s="28"/>
      <c r="F100" s="28"/>
      <c r="G100" s="28"/>
      <c r="H100" s="28"/>
      <c r="I100" s="28"/>
      <c r="J100" s="28"/>
      <c r="K100" s="29"/>
      <c r="L100" s="29"/>
      <c r="M100" s="29"/>
      <c r="N100" s="29"/>
      <c r="O100" s="30"/>
      <c r="P100" s="31"/>
      <c r="Q100" s="31"/>
      <c r="R100" s="47"/>
      <c r="S100" s="47"/>
      <c r="T100" s="47"/>
      <c r="U100" s="47"/>
      <c r="V100" s="47"/>
      <c r="W100" s="47"/>
      <c r="X100" s="47"/>
      <c r="Y100" s="47"/>
      <c r="Z100" s="47"/>
      <c r="AA100" s="28"/>
      <c r="AB100" s="28"/>
      <c r="AC100" s="28"/>
      <c r="AD100" s="20"/>
      <c r="AE100" s="20"/>
      <c r="AF100" s="63"/>
      <c r="AG100" s="20"/>
      <c r="AH100" s="20"/>
      <c r="AI100" s="20"/>
      <c r="AJ100" s="20"/>
    </row>
    <row r="101" spans="1:36" ht="18" customHeight="1">
      <c r="A101" s="28"/>
      <c r="B101" s="28"/>
      <c r="C101" s="28"/>
      <c r="D101" s="28"/>
      <c r="E101" s="28"/>
      <c r="F101" s="28"/>
      <c r="G101" s="28"/>
      <c r="H101" s="28"/>
      <c r="I101" s="28"/>
      <c r="J101" s="28"/>
      <c r="K101" s="29"/>
      <c r="L101" s="29"/>
      <c r="M101" s="29"/>
      <c r="N101" s="29"/>
      <c r="O101" s="30"/>
      <c r="P101" s="31"/>
      <c r="Q101" s="31"/>
      <c r="R101" s="47"/>
      <c r="S101" s="47"/>
      <c r="T101" s="47"/>
      <c r="U101" s="47"/>
      <c r="V101" s="47"/>
      <c r="W101" s="47"/>
      <c r="X101" s="47"/>
      <c r="Y101" s="47"/>
      <c r="Z101" s="47"/>
      <c r="AA101" s="28"/>
      <c r="AB101" s="28"/>
      <c r="AC101" s="28"/>
      <c r="AD101" s="20"/>
      <c r="AE101" s="20"/>
      <c r="AF101" s="63"/>
      <c r="AG101" s="20"/>
      <c r="AH101" s="20"/>
      <c r="AI101" s="20"/>
      <c r="AJ101" s="20"/>
    </row>
    <row r="102" spans="1:36" ht="18" customHeight="1">
      <c r="A102" s="28"/>
      <c r="B102" s="28"/>
      <c r="C102" s="28"/>
      <c r="D102" s="28"/>
      <c r="E102" s="28"/>
      <c r="F102" s="28"/>
      <c r="G102" s="28"/>
      <c r="H102" s="28"/>
      <c r="I102" s="28"/>
      <c r="J102" s="28"/>
      <c r="K102" s="29"/>
      <c r="L102" s="29"/>
      <c r="M102" s="29"/>
      <c r="N102" s="29"/>
      <c r="O102" s="30"/>
      <c r="P102" s="31"/>
      <c r="Q102" s="31"/>
      <c r="R102" s="47"/>
      <c r="S102" s="47"/>
      <c r="T102" s="47"/>
      <c r="U102" s="47"/>
      <c r="V102" s="47"/>
      <c r="W102" s="47"/>
      <c r="X102" s="47"/>
      <c r="Y102" s="47"/>
      <c r="Z102" s="47"/>
      <c r="AA102" s="28"/>
      <c r="AB102" s="28"/>
      <c r="AC102" s="28"/>
      <c r="AD102" s="20"/>
      <c r="AE102" s="20"/>
      <c r="AF102" s="63"/>
      <c r="AG102" s="20"/>
      <c r="AH102" s="20"/>
      <c r="AI102" s="20"/>
      <c r="AJ102" s="20"/>
    </row>
    <row r="103" spans="1:36" ht="18" customHeight="1">
      <c r="A103" s="28"/>
      <c r="B103" s="28"/>
      <c r="C103" s="28"/>
      <c r="D103" s="28"/>
      <c r="E103" s="28"/>
      <c r="F103" s="28"/>
      <c r="G103" s="28"/>
      <c r="H103" s="28"/>
      <c r="I103" s="28"/>
      <c r="J103" s="28"/>
      <c r="K103" s="29"/>
      <c r="L103" s="29"/>
      <c r="M103" s="29"/>
      <c r="N103" s="29"/>
      <c r="O103" s="30"/>
      <c r="P103" s="31"/>
      <c r="Q103" s="31"/>
      <c r="R103" s="47"/>
      <c r="S103" s="47"/>
      <c r="T103" s="47"/>
      <c r="U103" s="47"/>
      <c r="V103" s="47"/>
      <c r="W103" s="47"/>
      <c r="X103" s="47"/>
      <c r="Y103" s="47"/>
      <c r="Z103" s="47"/>
      <c r="AA103" s="28"/>
      <c r="AB103" s="28"/>
      <c r="AC103" s="28"/>
      <c r="AD103" s="20"/>
      <c r="AE103" s="20"/>
      <c r="AF103" s="63"/>
      <c r="AG103" s="20"/>
      <c r="AH103" s="20"/>
      <c r="AI103" s="20"/>
      <c r="AJ103" s="20"/>
    </row>
    <row r="104" spans="1:36" ht="18" customHeight="1">
      <c r="A104" s="28"/>
      <c r="B104" s="28"/>
      <c r="C104" s="28"/>
      <c r="D104" s="28"/>
      <c r="E104" s="28"/>
      <c r="F104" s="28"/>
      <c r="G104" s="28"/>
      <c r="H104" s="28"/>
      <c r="I104" s="28"/>
      <c r="J104" s="28"/>
      <c r="K104" s="29"/>
      <c r="L104" s="29"/>
      <c r="M104" s="29"/>
      <c r="N104" s="29"/>
      <c r="O104" s="30"/>
      <c r="P104" s="31"/>
      <c r="Q104" s="31"/>
      <c r="R104" s="47"/>
      <c r="S104" s="47"/>
      <c r="T104" s="47"/>
      <c r="U104" s="47"/>
      <c r="V104" s="47"/>
      <c r="W104" s="47"/>
      <c r="X104" s="47"/>
      <c r="Y104" s="47"/>
      <c r="Z104" s="47"/>
      <c r="AA104" s="28"/>
      <c r="AB104" s="28"/>
      <c r="AC104" s="28"/>
      <c r="AD104" s="20"/>
      <c r="AE104" s="20"/>
      <c r="AF104" s="63"/>
      <c r="AG104" s="20"/>
      <c r="AH104" s="20"/>
      <c r="AI104" s="20"/>
      <c r="AJ104" s="20"/>
    </row>
    <row r="105" spans="1:36" ht="18" customHeight="1">
      <c r="A105" s="28"/>
      <c r="B105" s="28"/>
      <c r="C105" s="28"/>
      <c r="D105" s="28"/>
      <c r="E105" s="28"/>
      <c r="F105" s="28"/>
      <c r="G105" s="28"/>
      <c r="H105" s="28"/>
      <c r="I105" s="28"/>
      <c r="J105" s="28"/>
      <c r="K105" s="29"/>
      <c r="L105" s="29"/>
      <c r="M105" s="29"/>
      <c r="N105" s="29"/>
      <c r="O105" s="30"/>
      <c r="P105" s="31"/>
      <c r="Q105" s="31"/>
      <c r="R105" s="47"/>
      <c r="S105" s="47"/>
      <c r="T105" s="47"/>
      <c r="U105" s="47"/>
      <c r="V105" s="47"/>
      <c r="W105" s="47"/>
      <c r="X105" s="47"/>
      <c r="Y105" s="47"/>
      <c r="Z105" s="47"/>
      <c r="AA105" s="28"/>
      <c r="AB105" s="28"/>
      <c r="AC105" s="28"/>
      <c r="AD105" s="20"/>
      <c r="AE105" s="20"/>
      <c r="AF105" s="63"/>
      <c r="AG105" s="20"/>
      <c r="AH105" s="20"/>
      <c r="AI105" s="20"/>
      <c r="AJ105" s="20"/>
    </row>
    <row r="106" spans="1:36" ht="18" customHeight="1">
      <c r="A106" s="28"/>
      <c r="B106" s="28"/>
      <c r="C106" s="28"/>
      <c r="D106" s="28"/>
      <c r="E106" s="28"/>
      <c r="F106" s="28"/>
      <c r="G106" s="28"/>
      <c r="H106" s="28"/>
      <c r="I106" s="28"/>
      <c r="J106" s="28"/>
      <c r="K106" s="29"/>
      <c r="L106" s="29"/>
      <c r="M106" s="29"/>
      <c r="N106" s="29"/>
      <c r="O106" s="30"/>
      <c r="P106" s="31"/>
      <c r="Q106" s="31"/>
      <c r="R106" s="47"/>
      <c r="S106" s="47"/>
      <c r="T106" s="47"/>
      <c r="U106" s="47"/>
      <c r="V106" s="47"/>
      <c r="W106" s="47"/>
      <c r="X106" s="47"/>
      <c r="Y106" s="47"/>
      <c r="Z106" s="47"/>
      <c r="AA106" s="28"/>
      <c r="AB106" s="28"/>
      <c r="AC106" s="28"/>
      <c r="AD106" s="20"/>
      <c r="AE106" s="20"/>
      <c r="AF106" s="63"/>
      <c r="AG106" s="20"/>
      <c r="AH106" s="20"/>
      <c r="AI106" s="20"/>
      <c r="AJ106" s="20"/>
    </row>
    <row r="107" spans="1:36" ht="18" customHeight="1">
      <c r="A107" s="28"/>
      <c r="B107" s="28"/>
      <c r="C107" s="28"/>
      <c r="D107" s="28"/>
      <c r="E107" s="28"/>
      <c r="F107" s="28"/>
      <c r="G107" s="28"/>
      <c r="H107" s="28"/>
      <c r="I107" s="28"/>
      <c r="J107" s="28"/>
      <c r="K107" s="29"/>
      <c r="L107" s="29"/>
      <c r="M107" s="29"/>
      <c r="N107" s="29"/>
      <c r="O107" s="30"/>
      <c r="P107" s="31"/>
      <c r="Q107" s="31"/>
      <c r="R107" s="47"/>
      <c r="S107" s="47"/>
      <c r="T107" s="47"/>
      <c r="U107" s="47"/>
      <c r="V107" s="47"/>
      <c r="W107" s="47"/>
      <c r="X107" s="47"/>
      <c r="Y107" s="47"/>
      <c r="Z107" s="47"/>
      <c r="AA107" s="28"/>
      <c r="AB107" s="28"/>
      <c r="AC107" s="28"/>
      <c r="AD107" s="20"/>
      <c r="AE107" s="20"/>
      <c r="AF107" s="63"/>
      <c r="AG107" s="20"/>
      <c r="AH107" s="20"/>
      <c r="AI107" s="20"/>
      <c r="AJ107" s="20"/>
    </row>
    <row r="108" spans="1:36" ht="18" customHeight="1">
      <c r="A108" s="28"/>
      <c r="B108" s="28"/>
      <c r="C108" s="28"/>
      <c r="D108" s="28"/>
      <c r="E108" s="28"/>
      <c r="F108" s="28"/>
      <c r="G108" s="28"/>
      <c r="H108" s="28"/>
      <c r="I108" s="28"/>
      <c r="J108" s="28"/>
      <c r="K108" s="29"/>
      <c r="L108" s="29"/>
      <c r="M108" s="29"/>
      <c r="N108" s="29"/>
      <c r="O108" s="30"/>
      <c r="P108" s="31"/>
      <c r="Q108" s="31"/>
      <c r="R108" s="47"/>
      <c r="S108" s="47"/>
      <c r="T108" s="47"/>
      <c r="U108" s="47"/>
      <c r="V108" s="47"/>
      <c r="W108" s="47"/>
      <c r="X108" s="47"/>
      <c r="Y108" s="47"/>
      <c r="Z108" s="47"/>
      <c r="AA108" s="28"/>
      <c r="AB108" s="28"/>
      <c r="AC108" s="28"/>
      <c r="AD108" s="20"/>
      <c r="AE108" s="20"/>
      <c r="AF108" s="63"/>
      <c r="AG108" s="20"/>
      <c r="AH108" s="20"/>
      <c r="AI108" s="20"/>
      <c r="AJ108" s="20"/>
    </row>
    <row r="109" spans="1:36" ht="18" customHeight="1">
      <c r="A109" s="28"/>
      <c r="B109" s="28"/>
      <c r="C109" s="28"/>
      <c r="D109" s="28"/>
      <c r="E109" s="28"/>
      <c r="F109" s="28"/>
      <c r="G109" s="28"/>
      <c r="H109" s="28"/>
      <c r="I109" s="28"/>
      <c r="J109" s="28"/>
      <c r="K109" s="29"/>
      <c r="L109" s="29"/>
      <c r="M109" s="29"/>
      <c r="N109" s="29"/>
      <c r="O109" s="30"/>
      <c r="P109" s="31"/>
      <c r="Q109" s="31"/>
      <c r="R109" s="47"/>
      <c r="S109" s="47"/>
      <c r="T109" s="47"/>
      <c r="U109" s="47"/>
      <c r="V109" s="47"/>
      <c r="W109" s="47"/>
      <c r="X109" s="47"/>
      <c r="Y109" s="47"/>
      <c r="Z109" s="47"/>
      <c r="AA109" s="28"/>
      <c r="AB109" s="28"/>
      <c r="AC109" s="28"/>
      <c r="AD109" s="20"/>
      <c r="AE109" s="20"/>
      <c r="AF109" s="63"/>
      <c r="AG109" s="20"/>
      <c r="AH109" s="20"/>
      <c r="AI109" s="20"/>
      <c r="AJ109" s="20"/>
    </row>
    <row r="110" spans="1:36" ht="18" customHeight="1">
      <c r="A110" s="28"/>
      <c r="B110" s="28"/>
      <c r="C110" s="28"/>
      <c r="D110" s="28"/>
      <c r="E110" s="28"/>
      <c r="F110" s="28"/>
      <c r="G110" s="28"/>
      <c r="H110" s="28"/>
      <c r="I110" s="28"/>
      <c r="J110" s="28"/>
      <c r="K110" s="29"/>
      <c r="L110" s="29"/>
      <c r="M110" s="29"/>
      <c r="N110" s="29"/>
      <c r="O110" s="30"/>
      <c r="P110" s="31"/>
      <c r="Q110" s="31"/>
      <c r="R110" s="47"/>
      <c r="S110" s="47"/>
      <c r="T110" s="47"/>
      <c r="U110" s="47"/>
      <c r="V110" s="47"/>
      <c r="W110" s="47"/>
      <c r="X110" s="47"/>
      <c r="Y110" s="47"/>
      <c r="Z110" s="47"/>
      <c r="AA110" s="28"/>
      <c r="AB110" s="28"/>
      <c r="AC110" s="28"/>
      <c r="AD110" s="20"/>
      <c r="AE110" s="20"/>
      <c r="AF110" s="63"/>
      <c r="AG110" s="20"/>
      <c r="AH110" s="20"/>
      <c r="AI110" s="20"/>
      <c r="AJ110" s="20"/>
    </row>
    <row r="111" spans="1:36" ht="18" customHeight="1">
      <c r="A111" s="28"/>
      <c r="B111" s="28"/>
      <c r="C111" s="28"/>
      <c r="D111" s="28"/>
      <c r="E111" s="28"/>
      <c r="F111" s="28"/>
      <c r="G111" s="28"/>
      <c r="H111" s="28"/>
      <c r="I111" s="28"/>
      <c r="J111" s="28"/>
      <c r="K111" s="29"/>
      <c r="L111" s="29"/>
      <c r="M111" s="29"/>
      <c r="N111" s="29"/>
      <c r="O111" s="30"/>
      <c r="P111" s="31"/>
      <c r="Q111" s="31"/>
      <c r="R111" s="47"/>
      <c r="S111" s="47"/>
      <c r="T111" s="47"/>
      <c r="U111" s="47"/>
      <c r="V111" s="47"/>
      <c r="W111" s="47"/>
      <c r="X111" s="47"/>
      <c r="Y111" s="47"/>
      <c r="Z111" s="47"/>
      <c r="AA111" s="28"/>
      <c r="AB111" s="28"/>
      <c r="AC111" s="28"/>
      <c r="AD111" s="20"/>
      <c r="AE111" s="20"/>
      <c r="AF111" s="63"/>
      <c r="AG111" s="20"/>
      <c r="AH111" s="20"/>
      <c r="AI111" s="20"/>
      <c r="AJ111" s="20"/>
    </row>
    <row r="112" spans="1:36" ht="18" customHeight="1">
      <c r="A112" s="28"/>
      <c r="B112" s="28"/>
      <c r="C112" s="28"/>
      <c r="D112" s="28"/>
      <c r="E112" s="28"/>
      <c r="F112" s="28"/>
      <c r="G112" s="28"/>
      <c r="H112" s="28"/>
      <c r="I112" s="28"/>
      <c r="J112" s="28"/>
      <c r="K112" s="29"/>
      <c r="L112" s="29"/>
      <c r="M112" s="29"/>
      <c r="N112" s="29"/>
      <c r="O112" s="30"/>
      <c r="P112" s="31"/>
      <c r="Q112" s="31"/>
      <c r="R112" s="47"/>
      <c r="S112" s="47"/>
      <c r="T112" s="47"/>
      <c r="U112" s="47"/>
      <c r="V112" s="47"/>
      <c r="W112" s="47"/>
      <c r="X112" s="47"/>
      <c r="Y112" s="47"/>
      <c r="Z112" s="47"/>
      <c r="AA112" s="28"/>
      <c r="AB112" s="28"/>
      <c r="AC112" s="28"/>
      <c r="AD112" s="20"/>
      <c r="AE112" s="20"/>
      <c r="AF112" s="63"/>
      <c r="AG112" s="20"/>
      <c r="AH112" s="20"/>
      <c r="AI112" s="20"/>
      <c r="AJ112" s="20"/>
    </row>
    <row r="113" spans="1:36" ht="18" customHeight="1">
      <c r="A113" s="28"/>
      <c r="B113" s="28"/>
      <c r="C113" s="28"/>
      <c r="D113" s="28"/>
      <c r="E113" s="28"/>
      <c r="F113" s="28"/>
      <c r="G113" s="28"/>
      <c r="H113" s="28"/>
      <c r="I113" s="28"/>
      <c r="J113" s="28"/>
      <c r="K113" s="29"/>
      <c r="L113" s="29"/>
      <c r="M113" s="29"/>
      <c r="N113" s="29"/>
      <c r="O113" s="30"/>
      <c r="P113" s="31"/>
      <c r="Q113" s="31"/>
      <c r="R113" s="47"/>
      <c r="S113" s="47"/>
      <c r="T113" s="47"/>
      <c r="U113" s="47"/>
      <c r="V113" s="47"/>
      <c r="W113" s="47"/>
      <c r="X113" s="47"/>
      <c r="Y113" s="47"/>
      <c r="Z113" s="47"/>
      <c r="AA113" s="28"/>
      <c r="AB113" s="28"/>
      <c r="AC113" s="28"/>
      <c r="AD113" s="20"/>
      <c r="AE113" s="20"/>
      <c r="AF113" s="63"/>
      <c r="AG113" s="20"/>
      <c r="AH113" s="20"/>
      <c r="AI113" s="20"/>
      <c r="AJ113" s="20"/>
    </row>
    <row r="114" spans="1:36" ht="18" customHeight="1">
      <c r="A114" s="28"/>
      <c r="B114" s="28"/>
      <c r="C114" s="28"/>
      <c r="D114" s="28"/>
      <c r="E114" s="28"/>
      <c r="F114" s="28"/>
      <c r="G114" s="28"/>
      <c r="H114" s="28"/>
      <c r="I114" s="28"/>
      <c r="J114" s="28"/>
      <c r="K114" s="29"/>
      <c r="L114" s="29"/>
      <c r="M114" s="29"/>
      <c r="N114" s="29"/>
      <c r="O114" s="30"/>
      <c r="P114" s="31"/>
      <c r="Q114" s="31"/>
      <c r="R114" s="47"/>
      <c r="S114" s="47"/>
      <c r="T114" s="47"/>
      <c r="U114" s="47"/>
      <c r="V114" s="47"/>
      <c r="W114" s="47"/>
      <c r="X114" s="47"/>
      <c r="Y114" s="47"/>
      <c r="Z114" s="47"/>
      <c r="AA114" s="28"/>
      <c r="AB114" s="28"/>
      <c r="AC114" s="28"/>
      <c r="AD114" s="20"/>
      <c r="AE114" s="20"/>
      <c r="AF114" s="63"/>
      <c r="AG114" s="20"/>
      <c r="AH114" s="20"/>
      <c r="AI114" s="20"/>
      <c r="AJ114" s="20"/>
    </row>
    <row r="115" spans="1:36" ht="18" customHeight="1">
      <c r="A115" s="28"/>
      <c r="B115" s="28"/>
      <c r="C115" s="28"/>
      <c r="D115" s="28"/>
      <c r="E115" s="28"/>
      <c r="F115" s="28"/>
      <c r="G115" s="28"/>
      <c r="H115" s="28"/>
      <c r="I115" s="28"/>
      <c r="J115" s="28"/>
      <c r="K115" s="29"/>
      <c r="L115" s="29"/>
      <c r="M115" s="29"/>
      <c r="N115" s="29"/>
      <c r="O115" s="30"/>
      <c r="P115" s="31"/>
      <c r="Q115" s="31"/>
      <c r="R115" s="47"/>
      <c r="S115" s="47"/>
      <c r="T115" s="47"/>
      <c r="U115" s="47"/>
      <c r="V115" s="47"/>
      <c r="W115" s="47"/>
      <c r="X115" s="47"/>
      <c r="Y115" s="47"/>
      <c r="Z115" s="47"/>
      <c r="AA115" s="28"/>
      <c r="AB115" s="28"/>
      <c r="AC115" s="28"/>
      <c r="AD115" s="20"/>
      <c r="AE115" s="20"/>
      <c r="AF115" s="63"/>
      <c r="AG115" s="20"/>
      <c r="AH115" s="20"/>
      <c r="AI115" s="20"/>
      <c r="AJ115" s="20"/>
    </row>
    <row r="116" spans="1:36" ht="18" customHeight="1">
      <c r="A116" s="28"/>
      <c r="B116" s="28"/>
      <c r="C116" s="28"/>
      <c r="D116" s="28"/>
      <c r="E116" s="28"/>
      <c r="F116" s="28"/>
      <c r="G116" s="28"/>
      <c r="H116" s="28"/>
      <c r="I116" s="28"/>
      <c r="J116" s="28"/>
      <c r="K116" s="29"/>
      <c r="L116" s="29"/>
      <c r="M116" s="29"/>
      <c r="N116" s="29"/>
      <c r="O116" s="30"/>
      <c r="P116" s="31"/>
      <c r="Q116" s="31"/>
      <c r="R116" s="47"/>
      <c r="S116" s="47"/>
      <c r="T116" s="47"/>
      <c r="U116" s="47"/>
      <c r="V116" s="47"/>
      <c r="W116" s="47"/>
      <c r="X116" s="47"/>
      <c r="Y116" s="47"/>
      <c r="Z116" s="47"/>
      <c r="AA116" s="28"/>
      <c r="AB116" s="28"/>
      <c r="AC116" s="28"/>
      <c r="AD116" s="20"/>
      <c r="AE116" s="20"/>
      <c r="AF116" s="63"/>
      <c r="AG116" s="20"/>
      <c r="AH116" s="20"/>
      <c r="AI116" s="20"/>
      <c r="AJ116" s="20"/>
    </row>
    <row r="117" spans="1:36" ht="18" customHeight="1">
      <c r="A117" s="28"/>
      <c r="B117" s="28"/>
      <c r="C117" s="28"/>
      <c r="D117" s="28"/>
      <c r="E117" s="28"/>
      <c r="F117" s="28"/>
      <c r="G117" s="28"/>
      <c r="H117" s="28"/>
      <c r="I117" s="28"/>
      <c r="J117" s="28"/>
      <c r="K117" s="29"/>
      <c r="L117" s="29"/>
      <c r="M117" s="29"/>
      <c r="N117" s="29"/>
      <c r="O117" s="30"/>
      <c r="P117" s="31"/>
      <c r="Q117" s="31"/>
      <c r="R117" s="47"/>
      <c r="S117" s="47"/>
      <c r="T117" s="47"/>
      <c r="U117" s="47"/>
      <c r="V117" s="47"/>
      <c r="W117" s="47"/>
      <c r="X117" s="47"/>
      <c r="Y117" s="47"/>
      <c r="Z117" s="47"/>
      <c r="AA117" s="28"/>
      <c r="AB117" s="28"/>
      <c r="AC117" s="28"/>
      <c r="AD117" s="20"/>
      <c r="AE117" s="20"/>
      <c r="AF117" s="63"/>
      <c r="AG117" s="20"/>
      <c r="AH117" s="20"/>
      <c r="AI117" s="20"/>
      <c r="AJ117" s="20"/>
    </row>
    <row r="118" spans="1:36" ht="18" customHeight="1">
      <c r="A118" s="28"/>
      <c r="B118" s="28"/>
      <c r="C118" s="28"/>
      <c r="D118" s="28"/>
      <c r="E118" s="28"/>
      <c r="F118" s="28"/>
      <c r="G118" s="28"/>
      <c r="H118" s="28"/>
      <c r="I118" s="28"/>
      <c r="J118" s="28"/>
      <c r="K118" s="29"/>
      <c r="L118" s="29"/>
      <c r="M118" s="29"/>
      <c r="N118" s="29"/>
      <c r="O118" s="30"/>
      <c r="P118" s="31"/>
      <c r="Q118" s="31"/>
      <c r="R118" s="47"/>
      <c r="S118" s="47"/>
      <c r="T118" s="47"/>
      <c r="U118" s="47"/>
      <c r="V118" s="47"/>
      <c r="W118" s="47"/>
      <c r="X118" s="47"/>
      <c r="Y118" s="47"/>
      <c r="Z118" s="47"/>
      <c r="AA118" s="28"/>
      <c r="AB118" s="28"/>
      <c r="AC118" s="28"/>
      <c r="AD118" s="20"/>
      <c r="AE118" s="20"/>
      <c r="AF118" s="63"/>
      <c r="AG118" s="20"/>
      <c r="AH118" s="20"/>
      <c r="AI118" s="20"/>
      <c r="AJ118" s="20"/>
    </row>
    <row r="119" spans="1:36" ht="18" customHeight="1">
      <c r="A119" s="28"/>
      <c r="B119" s="28"/>
      <c r="C119" s="28"/>
      <c r="D119" s="28"/>
      <c r="E119" s="28"/>
      <c r="F119" s="28"/>
      <c r="G119" s="28"/>
      <c r="H119" s="28"/>
      <c r="I119" s="28"/>
      <c r="J119" s="28"/>
      <c r="K119" s="29"/>
      <c r="L119" s="29"/>
      <c r="M119" s="29"/>
      <c r="N119" s="29"/>
      <c r="O119" s="30"/>
      <c r="P119" s="31"/>
      <c r="Q119" s="31"/>
      <c r="R119" s="47"/>
      <c r="S119" s="47"/>
      <c r="T119" s="47"/>
      <c r="U119" s="47"/>
      <c r="V119" s="47"/>
      <c r="W119" s="47"/>
      <c r="X119" s="47"/>
      <c r="Y119" s="47"/>
      <c r="Z119" s="47"/>
      <c r="AA119" s="28"/>
      <c r="AB119" s="28"/>
      <c r="AC119" s="28"/>
      <c r="AD119" s="20"/>
      <c r="AE119" s="20"/>
      <c r="AF119" s="63"/>
      <c r="AG119" s="20"/>
      <c r="AH119" s="20"/>
      <c r="AI119" s="20"/>
      <c r="AJ119" s="20"/>
    </row>
    <row r="120" spans="1:36" ht="18" customHeight="1">
      <c r="A120" s="28"/>
      <c r="B120" s="28"/>
      <c r="C120" s="28"/>
      <c r="D120" s="28"/>
      <c r="E120" s="28"/>
      <c r="F120" s="28"/>
      <c r="G120" s="28"/>
      <c r="H120" s="28"/>
      <c r="I120" s="28"/>
      <c r="J120" s="28"/>
      <c r="K120" s="29"/>
      <c r="L120" s="29"/>
      <c r="M120" s="29"/>
      <c r="N120" s="29"/>
      <c r="O120" s="30"/>
      <c r="P120" s="31"/>
      <c r="Q120" s="31"/>
      <c r="R120" s="47"/>
      <c r="S120" s="47"/>
      <c r="T120" s="47"/>
      <c r="U120" s="47"/>
      <c r="V120" s="47"/>
      <c r="W120" s="47"/>
      <c r="X120" s="47"/>
      <c r="Y120" s="47"/>
      <c r="Z120" s="47"/>
      <c r="AA120" s="28"/>
      <c r="AB120" s="28"/>
      <c r="AC120" s="28"/>
      <c r="AD120" s="20"/>
      <c r="AE120" s="20"/>
      <c r="AF120" s="63"/>
      <c r="AG120" s="20"/>
      <c r="AH120" s="20"/>
      <c r="AI120" s="20"/>
      <c r="AJ120" s="20"/>
    </row>
    <row r="121" spans="1:36" ht="18" customHeight="1">
      <c r="A121" s="28"/>
      <c r="B121" s="28"/>
      <c r="C121" s="28"/>
      <c r="D121" s="28"/>
      <c r="E121" s="28"/>
      <c r="F121" s="28"/>
      <c r="G121" s="28"/>
      <c r="H121" s="28"/>
      <c r="I121" s="28"/>
      <c r="J121" s="28"/>
      <c r="K121" s="29"/>
      <c r="L121" s="29"/>
      <c r="M121" s="29"/>
      <c r="N121" s="29"/>
      <c r="O121" s="30"/>
      <c r="P121" s="31"/>
      <c r="Q121" s="31"/>
      <c r="R121" s="47"/>
      <c r="S121" s="47"/>
      <c r="T121" s="47"/>
      <c r="U121" s="47"/>
      <c r="V121" s="47"/>
      <c r="W121" s="47"/>
      <c r="X121" s="47"/>
      <c r="Y121" s="47"/>
      <c r="Z121" s="47"/>
      <c r="AA121" s="28"/>
      <c r="AB121" s="28"/>
      <c r="AC121" s="28"/>
      <c r="AD121" s="20"/>
      <c r="AE121" s="20"/>
      <c r="AF121" s="63"/>
      <c r="AG121" s="20"/>
      <c r="AH121" s="20"/>
      <c r="AI121" s="20"/>
      <c r="AJ121" s="20"/>
    </row>
    <row r="122" spans="1:36" ht="18" customHeight="1">
      <c r="A122" s="28"/>
      <c r="B122" s="28"/>
      <c r="C122" s="28"/>
      <c r="D122" s="28"/>
      <c r="E122" s="28"/>
      <c r="F122" s="28"/>
      <c r="G122" s="28"/>
      <c r="H122" s="28"/>
      <c r="I122" s="28"/>
      <c r="J122" s="28"/>
      <c r="K122" s="29"/>
      <c r="L122" s="29"/>
      <c r="M122" s="29"/>
      <c r="N122" s="29"/>
      <c r="O122" s="30"/>
      <c r="P122" s="31"/>
      <c r="Q122" s="31"/>
      <c r="R122" s="47"/>
      <c r="S122" s="47"/>
      <c r="T122" s="47"/>
      <c r="U122" s="47"/>
      <c r="V122" s="47"/>
      <c r="W122" s="47"/>
      <c r="X122" s="47"/>
      <c r="Y122" s="47"/>
      <c r="Z122" s="47"/>
      <c r="AA122" s="28"/>
      <c r="AB122" s="28"/>
      <c r="AC122" s="28"/>
      <c r="AD122" s="20"/>
      <c r="AE122" s="20"/>
      <c r="AF122" s="63"/>
      <c r="AG122" s="20"/>
      <c r="AH122" s="20"/>
      <c r="AI122" s="20"/>
      <c r="AJ122" s="20"/>
    </row>
    <row r="123" spans="1:36" ht="18" customHeight="1">
      <c r="A123" s="28"/>
      <c r="B123" s="28"/>
      <c r="C123" s="28"/>
      <c r="D123" s="28"/>
      <c r="E123" s="28"/>
      <c r="F123" s="28"/>
      <c r="G123" s="28"/>
      <c r="H123" s="28"/>
      <c r="I123" s="28"/>
      <c r="J123" s="28"/>
      <c r="K123" s="29"/>
      <c r="L123" s="29"/>
      <c r="M123" s="29"/>
      <c r="N123" s="29"/>
      <c r="O123" s="30"/>
      <c r="P123" s="31"/>
      <c r="Q123" s="31"/>
      <c r="R123" s="47"/>
      <c r="S123" s="47"/>
      <c r="T123" s="47"/>
      <c r="U123" s="47"/>
      <c r="V123" s="47"/>
      <c r="W123" s="47"/>
      <c r="X123" s="47"/>
      <c r="Y123" s="47"/>
      <c r="Z123" s="47"/>
      <c r="AA123" s="28"/>
      <c r="AB123" s="28"/>
      <c r="AC123" s="28"/>
      <c r="AD123" s="20"/>
      <c r="AE123" s="20"/>
      <c r="AF123" s="63"/>
      <c r="AG123" s="20"/>
      <c r="AH123" s="20"/>
      <c r="AI123" s="20"/>
      <c r="AJ123" s="20"/>
    </row>
    <row r="124" spans="1:36" ht="18" customHeight="1">
      <c r="A124" s="28"/>
      <c r="B124" s="28"/>
      <c r="C124" s="28"/>
      <c r="D124" s="28"/>
      <c r="E124" s="28"/>
      <c r="F124" s="28"/>
      <c r="G124" s="28"/>
      <c r="H124" s="28"/>
      <c r="I124" s="28"/>
      <c r="J124" s="28"/>
      <c r="K124" s="29"/>
      <c r="L124" s="29"/>
      <c r="M124" s="29"/>
      <c r="N124" s="29"/>
      <c r="O124" s="30"/>
      <c r="P124" s="31"/>
      <c r="Q124" s="31"/>
      <c r="R124" s="47"/>
      <c r="S124" s="47"/>
      <c r="T124" s="47"/>
      <c r="U124" s="47"/>
      <c r="V124" s="47"/>
      <c r="W124" s="47"/>
      <c r="X124" s="47"/>
      <c r="Y124" s="47"/>
      <c r="Z124" s="47"/>
      <c r="AA124" s="28"/>
      <c r="AB124" s="28"/>
      <c r="AC124" s="28"/>
      <c r="AD124" s="20"/>
      <c r="AE124" s="20"/>
      <c r="AF124" s="63"/>
      <c r="AG124" s="20"/>
      <c r="AH124" s="20"/>
      <c r="AI124" s="20"/>
      <c r="AJ124" s="20"/>
    </row>
    <row r="125" spans="1:36" ht="18" customHeight="1">
      <c r="A125" s="28"/>
      <c r="B125" s="28"/>
      <c r="C125" s="28"/>
      <c r="D125" s="28"/>
      <c r="E125" s="28"/>
      <c r="F125" s="28"/>
      <c r="G125" s="28"/>
      <c r="H125" s="28"/>
      <c r="I125" s="28"/>
      <c r="J125" s="28"/>
      <c r="K125" s="29"/>
      <c r="L125" s="29"/>
      <c r="M125" s="29"/>
      <c r="N125" s="29"/>
      <c r="O125" s="30"/>
      <c r="P125" s="31"/>
      <c r="Q125" s="31"/>
      <c r="R125" s="47"/>
      <c r="S125" s="47"/>
      <c r="T125" s="47"/>
      <c r="U125" s="47"/>
      <c r="V125" s="47"/>
      <c r="W125" s="47"/>
      <c r="X125" s="47"/>
      <c r="Y125" s="47"/>
      <c r="Z125" s="47"/>
      <c r="AA125" s="28"/>
      <c r="AB125" s="28"/>
      <c r="AC125" s="28"/>
      <c r="AD125" s="20"/>
      <c r="AE125" s="20"/>
      <c r="AF125" s="63"/>
      <c r="AG125" s="20"/>
      <c r="AH125" s="20"/>
      <c r="AI125" s="20"/>
      <c r="AJ125" s="20"/>
    </row>
    <row r="126" spans="1:36" ht="18" customHeight="1">
      <c r="A126" s="28"/>
      <c r="B126" s="28"/>
      <c r="C126" s="28"/>
      <c r="D126" s="28"/>
      <c r="E126" s="28"/>
      <c r="F126" s="28"/>
      <c r="G126" s="28"/>
      <c r="H126" s="28"/>
      <c r="I126" s="28"/>
      <c r="J126" s="28"/>
      <c r="K126" s="29"/>
      <c r="L126" s="29"/>
      <c r="M126" s="29"/>
      <c r="N126" s="29"/>
      <c r="O126" s="30"/>
      <c r="P126" s="31"/>
      <c r="Q126" s="31"/>
      <c r="R126" s="47"/>
      <c r="S126" s="47"/>
      <c r="T126" s="47"/>
      <c r="U126" s="47"/>
      <c r="V126" s="47"/>
      <c r="W126" s="47"/>
      <c r="X126" s="47"/>
      <c r="Y126" s="47"/>
      <c r="Z126" s="47"/>
      <c r="AA126" s="28"/>
      <c r="AB126" s="28"/>
      <c r="AC126" s="28"/>
      <c r="AD126" s="20"/>
      <c r="AE126" s="20"/>
      <c r="AF126" s="63"/>
      <c r="AG126" s="20"/>
      <c r="AH126" s="20"/>
      <c r="AI126" s="20"/>
      <c r="AJ126" s="20"/>
    </row>
    <row r="127" spans="1:36" ht="18" customHeight="1">
      <c r="A127" s="28"/>
      <c r="B127" s="28"/>
      <c r="C127" s="28"/>
      <c r="D127" s="28"/>
      <c r="E127" s="28"/>
      <c r="F127" s="28"/>
      <c r="G127" s="28"/>
      <c r="H127" s="28"/>
      <c r="I127" s="28"/>
      <c r="J127" s="28"/>
      <c r="K127" s="29"/>
      <c r="L127" s="29"/>
      <c r="M127" s="29"/>
      <c r="N127" s="29"/>
      <c r="O127" s="30"/>
      <c r="P127" s="31"/>
      <c r="Q127" s="31"/>
      <c r="R127" s="47"/>
      <c r="S127" s="47"/>
      <c r="T127" s="47"/>
      <c r="U127" s="47"/>
      <c r="V127" s="47"/>
      <c r="W127" s="47"/>
      <c r="X127" s="47"/>
      <c r="Y127" s="47"/>
      <c r="Z127" s="47"/>
      <c r="AA127" s="28"/>
      <c r="AB127" s="28"/>
      <c r="AC127" s="28"/>
      <c r="AD127" s="20"/>
      <c r="AE127" s="20"/>
      <c r="AF127" s="63"/>
      <c r="AG127" s="20"/>
      <c r="AH127" s="20"/>
      <c r="AI127" s="20"/>
      <c r="AJ127" s="20"/>
    </row>
    <row r="128" spans="1:36" ht="18" customHeight="1">
      <c r="A128" s="28"/>
      <c r="B128" s="28"/>
      <c r="C128" s="28"/>
      <c r="D128" s="28"/>
      <c r="E128" s="28"/>
      <c r="F128" s="28"/>
      <c r="G128" s="28"/>
      <c r="H128" s="28"/>
      <c r="I128" s="28"/>
      <c r="J128" s="28"/>
      <c r="K128" s="29"/>
      <c r="L128" s="29"/>
      <c r="M128" s="29"/>
      <c r="N128" s="29"/>
      <c r="O128" s="30"/>
      <c r="P128" s="31"/>
      <c r="Q128" s="31"/>
      <c r="R128" s="47"/>
      <c r="S128" s="47"/>
      <c r="T128" s="47"/>
      <c r="U128" s="47"/>
      <c r="V128" s="47"/>
      <c r="W128" s="47"/>
      <c r="X128" s="47"/>
      <c r="Y128" s="47"/>
      <c r="Z128" s="47"/>
      <c r="AA128" s="28"/>
      <c r="AB128" s="28"/>
      <c r="AC128" s="28"/>
      <c r="AD128" s="20"/>
      <c r="AE128" s="20"/>
      <c r="AF128" s="63"/>
      <c r="AG128" s="20"/>
      <c r="AH128" s="20"/>
      <c r="AI128" s="20"/>
      <c r="AJ128" s="20"/>
    </row>
    <row r="129" spans="1:36" ht="18" customHeight="1">
      <c r="A129" s="28"/>
      <c r="B129" s="28"/>
      <c r="C129" s="28"/>
      <c r="D129" s="28"/>
      <c r="E129" s="28"/>
      <c r="F129" s="28"/>
      <c r="G129" s="28"/>
      <c r="H129" s="28"/>
      <c r="I129" s="28"/>
      <c r="J129" s="28"/>
      <c r="K129" s="29"/>
      <c r="L129" s="29"/>
      <c r="M129" s="29"/>
      <c r="N129" s="29"/>
      <c r="O129" s="30"/>
      <c r="P129" s="31"/>
      <c r="Q129" s="31"/>
      <c r="R129" s="47"/>
      <c r="S129" s="47"/>
      <c r="T129" s="47"/>
      <c r="U129" s="47"/>
      <c r="V129" s="47"/>
      <c r="W129" s="47"/>
      <c r="X129" s="47"/>
      <c r="Y129" s="47"/>
      <c r="Z129" s="47"/>
      <c r="AA129" s="28"/>
      <c r="AB129" s="28"/>
      <c r="AC129" s="28"/>
      <c r="AD129" s="20"/>
      <c r="AE129" s="20"/>
      <c r="AF129" s="63"/>
      <c r="AG129" s="20"/>
      <c r="AH129" s="20"/>
      <c r="AI129" s="20"/>
      <c r="AJ129" s="20"/>
    </row>
    <row r="130" spans="1:36" ht="18" customHeight="1">
      <c r="A130" s="28"/>
      <c r="B130" s="28"/>
      <c r="C130" s="28"/>
      <c r="D130" s="28"/>
      <c r="E130" s="28"/>
      <c r="F130" s="28"/>
      <c r="G130" s="28"/>
      <c r="H130" s="28"/>
      <c r="I130" s="28"/>
      <c r="J130" s="28"/>
      <c r="K130" s="29"/>
      <c r="L130" s="29"/>
      <c r="M130" s="29"/>
      <c r="N130" s="29"/>
      <c r="O130" s="30"/>
      <c r="P130" s="31"/>
      <c r="Q130" s="31"/>
      <c r="R130" s="47"/>
      <c r="S130" s="47"/>
      <c r="T130" s="47"/>
      <c r="U130" s="47"/>
      <c r="V130" s="47"/>
      <c r="W130" s="47"/>
      <c r="X130" s="47"/>
      <c r="Y130" s="47"/>
      <c r="Z130" s="47"/>
      <c r="AA130" s="28"/>
      <c r="AB130" s="28"/>
      <c r="AC130" s="28"/>
      <c r="AD130" s="20"/>
      <c r="AE130" s="20"/>
      <c r="AF130" s="63"/>
      <c r="AG130" s="20"/>
      <c r="AH130" s="20"/>
      <c r="AI130" s="20"/>
      <c r="AJ130" s="20"/>
    </row>
    <row r="131" spans="1:36" ht="18" customHeight="1">
      <c r="A131" s="28"/>
      <c r="B131" s="28"/>
      <c r="C131" s="28"/>
      <c r="D131" s="28"/>
      <c r="E131" s="28"/>
      <c r="F131" s="28"/>
      <c r="G131" s="28"/>
      <c r="H131" s="28"/>
      <c r="I131" s="28"/>
      <c r="J131" s="28"/>
      <c r="K131" s="29"/>
      <c r="L131" s="29"/>
      <c r="M131" s="29"/>
      <c r="N131" s="29"/>
      <c r="O131" s="30"/>
      <c r="P131" s="31"/>
      <c r="Q131" s="31"/>
      <c r="R131" s="47"/>
      <c r="S131" s="47"/>
      <c r="T131" s="47"/>
      <c r="U131" s="47"/>
      <c r="V131" s="47"/>
      <c r="W131" s="47"/>
      <c r="X131" s="47"/>
      <c r="Y131" s="47"/>
      <c r="Z131" s="47"/>
      <c r="AA131" s="28"/>
      <c r="AB131" s="28"/>
      <c r="AC131" s="28"/>
      <c r="AD131" s="20"/>
      <c r="AE131" s="20"/>
      <c r="AF131" s="63"/>
      <c r="AG131" s="20"/>
      <c r="AH131" s="20"/>
      <c r="AI131" s="20"/>
      <c r="AJ131" s="20"/>
    </row>
    <row r="132" spans="1:36" ht="18" customHeight="1">
      <c r="A132" s="28"/>
      <c r="B132" s="28"/>
      <c r="C132" s="28"/>
      <c r="D132" s="28"/>
      <c r="E132" s="28"/>
      <c r="F132" s="28"/>
      <c r="G132" s="28"/>
      <c r="H132" s="28"/>
      <c r="I132" s="28"/>
      <c r="J132" s="28"/>
      <c r="K132" s="29"/>
      <c r="L132" s="29"/>
      <c r="M132" s="29"/>
      <c r="N132" s="29"/>
      <c r="O132" s="30"/>
      <c r="P132" s="31"/>
      <c r="Q132" s="31"/>
      <c r="R132" s="47"/>
      <c r="S132" s="47"/>
      <c r="T132" s="47"/>
      <c r="U132" s="47"/>
      <c r="V132" s="47"/>
      <c r="W132" s="47"/>
      <c r="X132" s="47"/>
      <c r="Y132" s="47"/>
      <c r="Z132" s="47"/>
      <c r="AA132" s="28"/>
      <c r="AB132" s="28"/>
      <c r="AC132" s="28"/>
      <c r="AD132" s="20"/>
      <c r="AE132" s="20"/>
      <c r="AF132" s="63"/>
      <c r="AG132" s="20"/>
      <c r="AH132" s="20"/>
      <c r="AI132" s="20"/>
      <c r="AJ132" s="20"/>
    </row>
    <row r="133" spans="1:36" ht="18" customHeight="1">
      <c r="A133" s="28"/>
      <c r="B133" s="28"/>
      <c r="C133" s="28"/>
      <c r="D133" s="28"/>
      <c r="E133" s="28"/>
      <c r="F133" s="28"/>
      <c r="G133" s="28"/>
      <c r="H133" s="28"/>
      <c r="I133" s="28"/>
      <c r="J133" s="28"/>
      <c r="K133" s="29"/>
      <c r="L133" s="29"/>
      <c r="M133" s="29"/>
      <c r="N133" s="29"/>
      <c r="O133" s="30"/>
      <c r="P133" s="31"/>
      <c r="Q133" s="31"/>
      <c r="R133" s="47"/>
      <c r="S133" s="47"/>
      <c r="T133" s="47"/>
      <c r="U133" s="47"/>
      <c r="V133" s="47"/>
      <c r="W133" s="47"/>
      <c r="X133" s="47"/>
      <c r="Y133" s="47"/>
      <c r="Z133" s="47"/>
      <c r="AA133" s="28"/>
      <c r="AB133" s="28"/>
      <c r="AC133" s="28"/>
      <c r="AD133" s="20"/>
      <c r="AE133" s="20"/>
      <c r="AF133" s="63"/>
      <c r="AG133" s="20"/>
      <c r="AH133" s="20"/>
      <c r="AI133" s="20"/>
      <c r="AJ133" s="20"/>
    </row>
    <row r="134" spans="1:36" ht="18" customHeight="1">
      <c r="A134" s="28"/>
      <c r="B134" s="28"/>
      <c r="C134" s="28"/>
      <c r="D134" s="28"/>
      <c r="E134" s="28"/>
      <c r="F134" s="28"/>
      <c r="G134" s="28"/>
      <c r="H134" s="28"/>
      <c r="I134" s="28"/>
      <c r="J134" s="28"/>
      <c r="K134" s="29"/>
      <c r="L134" s="29"/>
      <c r="M134" s="29"/>
      <c r="N134" s="29"/>
      <c r="O134" s="30"/>
      <c r="P134" s="31"/>
      <c r="Q134" s="31"/>
      <c r="R134" s="47"/>
      <c r="S134" s="47"/>
      <c r="T134" s="47"/>
      <c r="U134" s="47"/>
      <c r="V134" s="47"/>
      <c r="W134" s="47"/>
      <c r="X134" s="47"/>
      <c r="Y134" s="47"/>
      <c r="Z134" s="47"/>
      <c r="AA134" s="28"/>
      <c r="AB134" s="28"/>
      <c r="AC134" s="28"/>
      <c r="AD134" s="20"/>
      <c r="AE134" s="20"/>
      <c r="AF134" s="63"/>
      <c r="AG134" s="20"/>
      <c r="AH134" s="20"/>
      <c r="AI134" s="20"/>
      <c r="AJ134" s="20"/>
    </row>
    <row r="135" spans="1:36" ht="18" customHeight="1">
      <c r="A135" s="28"/>
      <c r="B135" s="28"/>
      <c r="C135" s="28"/>
      <c r="D135" s="28"/>
      <c r="E135" s="28"/>
      <c r="F135" s="28"/>
      <c r="G135" s="28"/>
      <c r="H135" s="28"/>
      <c r="I135" s="28"/>
      <c r="J135" s="28"/>
      <c r="K135" s="29"/>
      <c r="L135" s="29"/>
      <c r="M135" s="29"/>
      <c r="N135" s="29"/>
      <c r="O135" s="30"/>
      <c r="P135" s="31"/>
      <c r="Q135" s="31"/>
      <c r="R135" s="47"/>
      <c r="S135" s="47"/>
      <c r="T135" s="47"/>
      <c r="U135" s="47"/>
      <c r="V135" s="47"/>
      <c r="W135" s="47"/>
      <c r="X135" s="47"/>
      <c r="Y135" s="47"/>
      <c r="Z135" s="47"/>
      <c r="AA135" s="28"/>
      <c r="AB135" s="28"/>
      <c r="AC135" s="28"/>
      <c r="AD135" s="20"/>
      <c r="AE135" s="20"/>
      <c r="AF135" s="63"/>
      <c r="AG135" s="20"/>
      <c r="AH135" s="20"/>
      <c r="AI135" s="20"/>
      <c r="AJ135" s="20"/>
    </row>
    <row r="136" spans="1:36" ht="18" customHeight="1">
      <c r="A136" s="28"/>
      <c r="B136" s="28"/>
      <c r="C136" s="28"/>
      <c r="D136" s="28"/>
      <c r="E136" s="28"/>
      <c r="F136" s="28"/>
      <c r="G136" s="28"/>
      <c r="H136" s="28"/>
      <c r="I136" s="28"/>
      <c r="J136" s="28"/>
      <c r="K136" s="29"/>
      <c r="L136" s="29"/>
      <c r="M136" s="29"/>
      <c r="N136" s="29"/>
      <c r="O136" s="30"/>
      <c r="P136" s="31"/>
      <c r="Q136" s="31"/>
      <c r="R136" s="47"/>
      <c r="S136" s="47"/>
      <c r="T136" s="47"/>
      <c r="U136" s="47"/>
      <c r="V136" s="47"/>
      <c r="W136" s="47"/>
      <c r="X136" s="47"/>
      <c r="Y136" s="47"/>
      <c r="Z136" s="47"/>
      <c r="AA136" s="28"/>
      <c r="AB136" s="28"/>
      <c r="AC136" s="28"/>
      <c r="AD136" s="20"/>
      <c r="AE136" s="20"/>
      <c r="AF136" s="63"/>
      <c r="AG136" s="20"/>
      <c r="AH136" s="20"/>
      <c r="AI136" s="20"/>
      <c r="AJ136" s="20"/>
    </row>
    <row r="137" spans="1:36" ht="18" customHeight="1">
      <c r="A137" s="28"/>
      <c r="B137" s="28"/>
      <c r="C137" s="28"/>
      <c r="D137" s="28"/>
      <c r="E137" s="28"/>
      <c r="F137" s="28"/>
      <c r="G137" s="28"/>
      <c r="H137" s="28"/>
      <c r="I137" s="28"/>
      <c r="J137" s="28"/>
      <c r="K137" s="29"/>
      <c r="L137" s="29"/>
      <c r="M137" s="29"/>
      <c r="N137" s="29"/>
      <c r="O137" s="30"/>
      <c r="P137" s="31"/>
      <c r="Q137" s="31"/>
      <c r="R137" s="47"/>
      <c r="S137" s="47"/>
      <c r="T137" s="47"/>
      <c r="U137" s="47"/>
      <c r="V137" s="47"/>
      <c r="W137" s="47"/>
      <c r="X137" s="47"/>
      <c r="Y137" s="47"/>
      <c r="Z137" s="47"/>
      <c r="AA137" s="28"/>
      <c r="AB137" s="28"/>
      <c r="AC137" s="28"/>
      <c r="AD137" s="20"/>
      <c r="AE137" s="20"/>
      <c r="AF137" s="63"/>
      <c r="AG137" s="20"/>
      <c r="AH137" s="20"/>
      <c r="AI137" s="20"/>
      <c r="AJ137" s="20"/>
    </row>
    <row r="138" spans="1:36" ht="18" customHeight="1">
      <c r="A138" s="28"/>
      <c r="B138" s="28"/>
      <c r="C138" s="28"/>
      <c r="D138" s="28"/>
      <c r="E138" s="28"/>
      <c r="F138" s="28"/>
      <c r="G138" s="28"/>
      <c r="H138" s="28"/>
      <c r="I138" s="28"/>
      <c r="J138" s="28"/>
      <c r="K138" s="29"/>
      <c r="L138" s="29"/>
      <c r="M138" s="29"/>
      <c r="N138" s="29"/>
      <c r="O138" s="30"/>
      <c r="P138" s="31"/>
      <c r="Q138" s="31"/>
      <c r="R138" s="47"/>
      <c r="S138" s="47"/>
      <c r="T138" s="47"/>
      <c r="U138" s="47"/>
      <c r="V138" s="47"/>
      <c r="W138" s="47"/>
      <c r="X138" s="47"/>
      <c r="Y138" s="47"/>
      <c r="Z138" s="47"/>
      <c r="AA138" s="28"/>
      <c r="AB138" s="28"/>
      <c r="AC138" s="28"/>
      <c r="AD138" s="20"/>
      <c r="AE138" s="20"/>
      <c r="AF138" s="63"/>
      <c r="AG138" s="20"/>
      <c r="AH138" s="20"/>
      <c r="AI138" s="20"/>
      <c r="AJ138" s="20"/>
    </row>
    <row r="139" spans="1:36" ht="18" customHeight="1">
      <c r="A139" s="28"/>
      <c r="B139" s="28"/>
      <c r="C139" s="28"/>
      <c r="D139" s="28"/>
      <c r="E139" s="28"/>
      <c r="F139" s="28"/>
      <c r="G139" s="28"/>
      <c r="H139" s="28"/>
      <c r="I139" s="28"/>
      <c r="J139" s="28"/>
      <c r="K139" s="29"/>
      <c r="L139" s="29"/>
      <c r="M139" s="29"/>
      <c r="N139" s="29"/>
      <c r="O139" s="30"/>
      <c r="P139" s="31"/>
      <c r="Q139" s="31"/>
      <c r="R139" s="47"/>
      <c r="S139" s="47"/>
      <c r="T139" s="47"/>
      <c r="U139" s="47"/>
      <c r="V139" s="47"/>
      <c r="W139" s="47"/>
      <c r="X139" s="47"/>
      <c r="Y139" s="47"/>
      <c r="Z139" s="47"/>
      <c r="AA139" s="28"/>
      <c r="AB139" s="28"/>
      <c r="AC139" s="28"/>
      <c r="AD139" s="20"/>
      <c r="AE139" s="20"/>
      <c r="AF139" s="63"/>
      <c r="AG139" s="20"/>
      <c r="AH139" s="20"/>
      <c r="AI139" s="20"/>
      <c r="AJ139" s="20"/>
    </row>
    <row r="140" spans="1:36" ht="18" customHeight="1">
      <c r="A140" s="28"/>
      <c r="B140" s="28"/>
      <c r="C140" s="28"/>
      <c r="D140" s="28"/>
      <c r="E140" s="28"/>
      <c r="F140" s="28"/>
      <c r="G140" s="28"/>
      <c r="H140" s="28"/>
      <c r="I140" s="28"/>
      <c r="J140" s="28"/>
      <c r="K140" s="29"/>
      <c r="L140" s="29"/>
      <c r="M140" s="29"/>
      <c r="N140" s="29"/>
      <c r="O140" s="30"/>
      <c r="P140" s="31"/>
      <c r="Q140" s="31"/>
      <c r="R140" s="47"/>
      <c r="S140" s="47"/>
      <c r="T140" s="47"/>
      <c r="U140" s="47"/>
      <c r="V140" s="47"/>
      <c r="W140" s="47"/>
      <c r="X140" s="47"/>
      <c r="Y140" s="47"/>
      <c r="Z140" s="47"/>
      <c r="AA140" s="28"/>
      <c r="AB140" s="28"/>
      <c r="AC140" s="28"/>
      <c r="AD140" s="20"/>
      <c r="AE140" s="20"/>
      <c r="AF140" s="63"/>
      <c r="AG140" s="20"/>
      <c r="AH140" s="20"/>
      <c r="AI140" s="20"/>
      <c r="AJ140" s="20"/>
    </row>
    <row r="141" spans="1:36" ht="18" customHeight="1">
      <c r="A141" s="28"/>
      <c r="B141" s="28"/>
      <c r="C141" s="28"/>
      <c r="D141" s="28"/>
      <c r="E141" s="28"/>
      <c r="F141" s="28"/>
      <c r="G141" s="28"/>
      <c r="H141" s="28"/>
      <c r="I141" s="28"/>
      <c r="J141" s="28"/>
      <c r="K141" s="29"/>
      <c r="L141" s="29"/>
      <c r="M141" s="29"/>
      <c r="N141" s="29"/>
      <c r="O141" s="30"/>
      <c r="P141" s="31"/>
      <c r="Q141" s="31"/>
      <c r="R141" s="47"/>
      <c r="S141" s="47"/>
      <c r="T141" s="47"/>
      <c r="U141" s="47"/>
      <c r="V141" s="47"/>
      <c r="W141" s="47"/>
      <c r="X141" s="47"/>
      <c r="Y141" s="47"/>
      <c r="Z141" s="47"/>
      <c r="AA141" s="28"/>
      <c r="AB141" s="28"/>
      <c r="AC141" s="28"/>
      <c r="AD141" s="20"/>
      <c r="AE141" s="20"/>
      <c r="AF141" s="63"/>
      <c r="AG141" s="20"/>
      <c r="AH141" s="20"/>
      <c r="AI141" s="20"/>
      <c r="AJ141" s="20"/>
    </row>
    <row r="142" spans="1:36" ht="18" customHeight="1">
      <c r="A142" s="28"/>
      <c r="B142" s="28"/>
      <c r="C142" s="28"/>
      <c r="D142" s="28"/>
      <c r="E142" s="28"/>
      <c r="F142" s="28"/>
      <c r="G142" s="28"/>
      <c r="H142" s="28"/>
      <c r="I142" s="28"/>
      <c r="J142" s="28"/>
      <c r="K142" s="29"/>
      <c r="L142" s="29"/>
      <c r="M142" s="29"/>
      <c r="N142" s="29"/>
      <c r="O142" s="30"/>
      <c r="P142" s="31"/>
      <c r="Q142" s="31"/>
      <c r="R142" s="47"/>
      <c r="S142" s="47"/>
      <c r="T142" s="47"/>
      <c r="U142" s="47"/>
      <c r="V142" s="47"/>
      <c r="W142" s="47"/>
      <c r="X142" s="47"/>
      <c r="Y142" s="47"/>
      <c r="Z142" s="47"/>
      <c r="AA142" s="28"/>
      <c r="AB142" s="28"/>
      <c r="AC142" s="28"/>
      <c r="AD142" s="20"/>
      <c r="AE142" s="20"/>
      <c r="AF142" s="63"/>
      <c r="AG142" s="20"/>
      <c r="AH142" s="20"/>
      <c r="AI142" s="20"/>
      <c r="AJ142" s="20"/>
    </row>
    <row r="143" spans="1:36" ht="18" customHeight="1">
      <c r="A143" s="28"/>
      <c r="B143" s="28"/>
      <c r="C143" s="28"/>
      <c r="D143" s="28"/>
      <c r="E143" s="28"/>
      <c r="F143" s="28"/>
      <c r="G143" s="28"/>
      <c r="H143" s="28"/>
      <c r="I143" s="28"/>
      <c r="J143" s="28"/>
      <c r="K143" s="29"/>
      <c r="L143" s="29"/>
      <c r="M143" s="29"/>
      <c r="N143" s="29"/>
      <c r="O143" s="30"/>
      <c r="P143" s="31"/>
      <c r="Q143" s="31"/>
      <c r="R143" s="47"/>
      <c r="S143" s="47"/>
      <c r="T143" s="47"/>
      <c r="U143" s="47"/>
      <c r="V143" s="47"/>
      <c r="W143" s="47"/>
      <c r="X143" s="47"/>
      <c r="Y143" s="47"/>
      <c r="Z143" s="47"/>
      <c r="AA143" s="28"/>
      <c r="AB143" s="28"/>
      <c r="AC143" s="28"/>
      <c r="AD143" s="20"/>
      <c r="AE143" s="20"/>
      <c r="AF143" s="63"/>
      <c r="AG143" s="20"/>
      <c r="AH143" s="20"/>
      <c r="AI143" s="20"/>
      <c r="AJ143" s="20"/>
    </row>
    <row r="144" spans="1:36" ht="18" customHeight="1">
      <c r="A144" s="28"/>
      <c r="B144" s="28"/>
      <c r="C144" s="28"/>
      <c r="D144" s="28"/>
      <c r="E144" s="28"/>
      <c r="F144" s="28"/>
      <c r="G144" s="28"/>
      <c r="H144" s="28"/>
      <c r="I144" s="28"/>
      <c r="J144" s="28"/>
      <c r="K144" s="29"/>
      <c r="L144" s="29"/>
      <c r="M144" s="29"/>
      <c r="N144" s="29"/>
      <c r="O144" s="30"/>
      <c r="P144" s="31"/>
      <c r="Q144" s="31"/>
      <c r="R144" s="47"/>
      <c r="S144" s="47"/>
      <c r="T144" s="47"/>
      <c r="U144" s="47"/>
      <c r="V144" s="47"/>
      <c r="W144" s="47"/>
      <c r="X144" s="47"/>
      <c r="Y144" s="47"/>
      <c r="Z144" s="47"/>
      <c r="AA144" s="28"/>
      <c r="AB144" s="28"/>
      <c r="AC144" s="28"/>
      <c r="AD144" s="20"/>
      <c r="AE144" s="20"/>
      <c r="AF144" s="63"/>
      <c r="AG144" s="20"/>
      <c r="AH144" s="20"/>
      <c r="AI144" s="20"/>
      <c r="AJ144" s="20"/>
    </row>
  </sheetData>
  <mergeCells count="21">
    <mergeCell ref="I18:W18"/>
    <mergeCell ref="I17:W17"/>
    <mergeCell ref="B8:B16"/>
    <mergeCell ref="I13:W13"/>
    <mergeCell ref="D14:D16"/>
    <mergeCell ref="E14:E16"/>
    <mergeCell ref="F14:F16"/>
    <mergeCell ref="F10:F12"/>
    <mergeCell ref="E10:E12"/>
    <mergeCell ref="D10:D12"/>
    <mergeCell ref="C8:C16"/>
    <mergeCell ref="G10:G12"/>
    <mergeCell ref="G14:G16"/>
    <mergeCell ref="A5:B5"/>
    <mergeCell ref="C5:AC5"/>
    <mergeCell ref="A6:AC6"/>
    <mergeCell ref="A1:B4"/>
    <mergeCell ref="C1:AB1"/>
    <mergeCell ref="C2:AB2"/>
    <mergeCell ref="C3:AB3"/>
    <mergeCell ref="C4:AB4"/>
  </mergeCells>
  <dataValidations count="1">
    <dataValidation type="list" allowBlank="1" showErrorMessage="1" sqref="M8 M10:M12 M14:M16 M19:M21">
      <formula1>#REF!</formula1>
    </dataValidation>
  </dataValidations>
  <pageMargins left="0.7" right="0.7" top="0.75" bottom="0.75" header="0" footer="0"/>
  <pageSetup paperSize="9" scale="22" orientation="landscape" r:id="rId1"/>
  <colBreaks count="1" manualBreakCount="1">
    <brk id="30"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1"/>
  <sheetViews>
    <sheetView topLeftCell="H24" zoomScale="60" zoomScaleNormal="60" zoomScaleSheetLayoutView="55" workbookViewId="0">
      <selection activeCell="F9" sqref="F9:F15"/>
    </sheetView>
  </sheetViews>
  <sheetFormatPr baseColWidth="10" defaultColWidth="12.625" defaultRowHeight="15" customHeight="1"/>
  <cols>
    <col min="1" max="1" width="24" customWidth="1"/>
    <col min="2" max="2" width="22.875" customWidth="1"/>
    <col min="3" max="3" width="43.375" customWidth="1"/>
    <col min="4" max="5" width="14.375" customWidth="1"/>
    <col min="6" max="6" width="59.25" customWidth="1"/>
    <col min="7" max="7" width="14.375" customWidth="1"/>
    <col min="8" max="8" width="43.375" customWidth="1"/>
    <col min="9" max="10" width="14.375" customWidth="1"/>
    <col min="11" max="23" width="9.875" customWidth="1"/>
    <col min="24" max="25" width="15.25" customWidth="1"/>
    <col min="26" max="26" width="23.75" customWidth="1"/>
    <col min="27" max="27" width="30.625" customWidth="1"/>
    <col min="28" max="29" width="11" customWidth="1"/>
    <col min="30" max="30" width="10.625" hidden="1" customWidth="1"/>
    <col min="31" max="39" width="10.625" customWidth="1"/>
  </cols>
  <sheetData>
    <row r="1" spans="1:39" ht="22.5" customHeight="1">
      <c r="A1" s="391"/>
      <c r="B1" s="347"/>
      <c r="C1" s="352" t="s">
        <v>125</v>
      </c>
      <c r="D1" s="326"/>
      <c r="E1" s="326"/>
      <c r="F1" s="326"/>
      <c r="G1" s="326"/>
      <c r="H1" s="326"/>
      <c r="I1" s="326"/>
      <c r="J1" s="326"/>
      <c r="K1" s="353"/>
      <c r="L1" s="353"/>
      <c r="M1" s="353"/>
      <c r="N1" s="353"/>
      <c r="O1" s="353"/>
      <c r="P1" s="353"/>
      <c r="Q1" s="353"/>
      <c r="R1" s="353"/>
      <c r="S1" s="353"/>
      <c r="T1" s="353"/>
      <c r="U1" s="353"/>
      <c r="V1" s="353"/>
      <c r="W1" s="353"/>
      <c r="X1" s="326"/>
      <c r="Y1" s="326"/>
      <c r="Z1" s="327"/>
      <c r="AA1" s="9" t="s">
        <v>126</v>
      </c>
      <c r="AB1" s="10"/>
      <c r="AC1" s="10"/>
      <c r="AD1" s="10"/>
      <c r="AE1" s="10"/>
      <c r="AF1" s="10"/>
      <c r="AG1" s="10"/>
      <c r="AH1" s="10"/>
      <c r="AI1" s="10"/>
      <c r="AJ1" s="10"/>
      <c r="AK1" s="10"/>
      <c r="AL1" s="10"/>
      <c r="AM1" s="10"/>
    </row>
    <row r="2" spans="1:39" ht="22.5" customHeight="1">
      <c r="A2" s="348"/>
      <c r="B2" s="349"/>
      <c r="C2" s="352" t="s">
        <v>127</v>
      </c>
      <c r="D2" s="326"/>
      <c r="E2" s="326"/>
      <c r="F2" s="326"/>
      <c r="G2" s="326"/>
      <c r="H2" s="326"/>
      <c r="I2" s="326"/>
      <c r="J2" s="326"/>
      <c r="K2" s="353"/>
      <c r="L2" s="353"/>
      <c r="M2" s="353"/>
      <c r="N2" s="353"/>
      <c r="O2" s="353"/>
      <c r="P2" s="353"/>
      <c r="Q2" s="353"/>
      <c r="R2" s="353"/>
      <c r="S2" s="353"/>
      <c r="T2" s="353"/>
      <c r="U2" s="353"/>
      <c r="V2" s="353"/>
      <c r="W2" s="353"/>
      <c r="X2" s="326"/>
      <c r="Y2" s="326"/>
      <c r="Z2" s="327"/>
      <c r="AA2" s="9" t="s">
        <v>128</v>
      </c>
      <c r="AB2" s="10"/>
      <c r="AC2" s="10"/>
      <c r="AD2" s="10"/>
      <c r="AE2" s="10"/>
      <c r="AF2" s="10"/>
      <c r="AG2" s="10"/>
      <c r="AH2" s="10"/>
      <c r="AI2" s="10"/>
      <c r="AJ2" s="10"/>
      <c r="AK2" s="10"/>
      <c r="AL2" s="10"/>
      <c r="AM2" s="10"/>
    </row>
    <row r="3" spans="1:39" ht="22.5" customHeight="1">
      <c r="A3" s="348"/>
      <c r="B3" s="349"/>
      <c r="C3" s="352" t="s">
        <v>129</v>
      </c>
      <c r="D3" s="326"/>
      <c r="E3" s="326"/>
      <c r="F3" s="326"/>
      <c r="G3" s="326"/>
      <c r="H3" s="326"/>
      <c r="I3" s="326"/>
      <c r="J3" s="326"/>
      <c r="K3" s="353"/>
      <c r="L3" s="353"/>
      <c r="M3" s="353"/>
      <c r="N3" s="353"/>
      <c r="O3" s="353"/>
      <c r="P3" s="353"/>
      <c r="Q3" s="353"/>
      <c r="R3" s="353"/>
      <c r="S3" s="353"/>
      <c r="T3" s="353"/>
      <c r="U3" s="353"/>
      <c r="V3" s="353"/>
      <c r="W3" s="353"/>
      <c r="X3" s="326"/>
      <c r="Y3" s="326"/>
      <c r="Z3" s="327"/>
      <c r="AA3" s="9" t="s">
        <v>130</v>
      </c>
      <c r="AB3" s="10"/>
      <c r="AC3" s="10"/>
      <c r="AD3" s="10"/>
      <c r="AE3" s="10"/>
      <c r="AF3" s="10"/>
      <c r="AG3" s="10"/>
      <c r="AH3" s="10"/>
      <c r="AI3" s="10"/>
      <c r="AJ3" s="10"/>
      <c r="AK3" s="10"/>
      <c r="AL3" s="10"/>
      <c r="AM3" s="10"/>
    </row>
    <row r="4" spans="1:39" ht="22.5" customHeight="1">
      <c r="A4" s="350"/>
      <c r="B4" s="351"/>
      <c r="C4" s="352" t="s">
        <v>131</v>
      </c>
      <c r="D4" s="326"/>
      <c r="E4" s="326"/>
      <c r="F4" s="326"/>
      <c r="G4" s="326"/>
      <c r="H4" s="326"/>
      <c r="I4" s="326"/>
      <c r="J4" s="326"/>
      <c r="K4" s="353"/>
      <c r="L4" s="353"/>
      <c r="M4" s="353"/>
      <c r="N4" s="353"/>
      <c r="O4" s="353"/>
      <c r="P4" s="353"/>
      <c r="Q4" s="353"/>
      <c r="R4" s="353"/>
      <c r="S4" s="353"/>
      <c r="T4" s="353"/>
      <c r="U4" s="353"/>
      <c r="V4" s="353"/>
      <c r="W4" s="353"/>
      <c r="X4" s="326"/>
      <c r="Y4" s="326"/>
      <c r="Z4" s="327"/>
      <c r="AA4" s="9" t="s">
        <v>132</v>
      </c>
      <c r="AB4" s="10"/>
      <c r="AC4" s="10"/>
      <c r="AD4" s="10"/>
      <c r="AE4" s="10"/>
      <c r="AF4" s="10"/>
      <c r="AG4" s="10"/>
      <c r="AH4" s="10"/>
      <c r="AI4" s="10"/>
      <c r="AJ4" s="10"/>
      <c r="AK4" s="10"/>
      <c r="AL4" s="10"/>
      <c r="AM4" s="10"/>
    </row>
    <row r="5" spans="1:39" ht="26.25" customHeight="1">
      <c r="A5" s="392" t="s">
        <v>133</v>
      </c>
      <c r="B5" s="327"/>
      <c r="C5" s="393" t="s">
        <v>134</v>
      </c>
      <c r="D5" s="326"/>
      <c r="E5" s="326"/>
      <c r="F5" s="326"/>
      <c r="G5" s="326"/>
      <c r="H5" s="326"/>
      <c r="I5" s="326"/>
      <c r="J5" s="326"/>
      <c r="K5" s="353"/>
      <c r="L5" s="353"/>
      <c r="M5" s="353"/>
      <c r="N5" s="353"/>
      <c r="O5" s="353"/>
      <c r="P5" s="353"/>
      <c r="Q5" s="353"/>
      <c r="R5" s="353"/>
      <c r="S5" s="353"/>
      <c r="T5" s="353"/>
      <c r="U5" s="353"/>
      <c r="V5" s="353"/>
      <c r="W5" s="353"/>
      <c r="X5" s="326"/>
      <c r="Y5" s="326"/>
      <c r="Z5" s="326"/>
      <c r="AA5" s="353"/>
      <c r="AB5" s="10"/>
      <c r="AC5" s="10"/>
      <c r="AD5" s="10"/>
      <c r="AE5" s="10"/>
      <c r="AF5" s="10"/>
      <c r="AG5" s="10"/>
      <c r="AH5" s="10"/>
      <c r="AI5" s="10"/>
      <c r="AJ5" s="10"/>
      <c r="AK5" s="10"/>
      <c r="AL5" s="10"/>
      <c r="AM5" s="10"/>
    </row>
    <row r="6" spans="1:39" ht="15" customHeight="1">
      <c r="A6" s="387" t="s">
        <v>135</v>
      </c>
      <c r="B6" s="388"/>
      <c r="C6" s="388"/>
      <c r="D6" s="388"/>
      <c r="E6" s="388"/>
      <c r="F6" s="388"/>
      <c r="G6" s="388"/>
      <c r="H6" s="388"/>
      <c r="I6" s="388"/>
      <c r="J6" s="388"/>
      <c r="K6" s="344"/>
      <c r="L6" s="344"/>
      <c r="M6" s="344"/>
      <c r="N6" s="344"/>
      <c r="O6" s="344"/>
      <c r="P6" s="344"/>
      <c r="Q6" s="344"/>
      <c r="R6" s="344"/>
      <c r="S6" s="344"/>
      <c r="T6" s="344"/>
      <c r="U6" s="344"/>
      <c r="V6" s="344"/>
      <c r="W6" s="344"/>
      <c r="X6" s="388"/>
      <c r="Y6" s="347"/>
      <c r="Z6" s="390" t="s">
        <v>136</v>
      </c>
      <c r="AA6" s="347"/>
      <c r="AB6" s="10"/>
      <c r="AC6" s="10"/>
      <c r="AD6" s="10"/>
      <c r="AE6" s="10"/>
      <c r="AF6" s="10"/>
      <c r="AG6" s="10"/>
      <c r="AH6" s="10"/>
      <c r="AI6" s="10"/>
      <c r="AJ6" s="10"/>
      <c r="AK6" s="10"/>
      <c r="AL6" s="10"/>
      <c r="AM6" s="10"/>
    </row>
    <row r="7" spans="1:39" ht="14.25" customHeight="1">
      <c r="A7" s="389"/>
      <c r="B7" s="389"/>
      <c r="C7" s="389"/>
      <c r="D7" s="389"/>
      <c r="E7" s="389"/>
      <c r="F7" s="389"/>
      <c r="G7" s="389"/>
      <c r="H7" s="389"/>
      <c r="I7" s="389"/>
      <c r="J7" s="389"/>
      <c r="K7" s="389"/>
      <c r="L7" s="389"/>
      <c r="M7" s="389"/>
      <c r="N7" s="389"/>
      <c r="O7" s="389"/>
      <c r="P7" s="389"/>
      <c r="Q7" s="389"/>
      <c r="R7" s="389"/>
      <c r="S7" s="389"/>
      <c r="T7" s="389"/>
      <c r="U7" s="389"/>
      <c r="V7" s="389"/>
      <c r="W7" s="389"/>
      <c r="X7" s="389"/>
      <c r="Y7" s="349"/>
      <c r="Z7" s="348"/>
      <c r="AA7" s="349"/>
      <c r="AB7" s="10"/>
      <c r="AC7" s="10"/>
      <c r="AD7" s="10"/>
      <c r="AE7" s="10"/>
      <c r="AF7" s="10"/>
      <c r="AG7" s="10"/>
      <c r="AH7" s="10"/>
      <c r="AI7" s="10"/>
      <c r="AJ7" s="10"/>
      <c r="AK7" s="10"/>
      <c r="AL7" s="10"/>
      <c r="AM7" s="10"/>
    </row>
    <row r="8" spans="1:39" ht="66.75" customHeight="1">
      <c r="A8" s="58" t="s">
        <v>10</v>
      </c>
      <c r="B8" s="58" t="s">
        <v>137</v>
      </c>
      <c r="C8" s="58" t="s">
        <v>138</v>
      </c>
      <c r="D8" s="58" t="s">
        <v>139</v>
      </c>
      <c r="E8" s="58" t="s">
        <v>42</v>
      </c>
      <c r="F8" s="58" t="s">
        <v>44</v>
      </c>
      <c r="G8" s="58" t="s">
        <v>46</v>
      </c>
      <c r="H8" s="59" t="s">
        <v>48</v>
      </c>
      <c r="I8" s="59" t="s">
        <v>50</v>
      </c>
      <c r="J8" s="58" t="s">
        <v>52</v>
      </c>
      <c r="K8" s="60" t="s">
        <v>296</v>
      </c>
      <c r="L8" s="60" t="s">
        <v>297</v>
      </c>
      <c r="M8" s="60" t="s">
        <v>298</v>
      </c>
      <c r="N8" s="60" t="s">
        <v>299</v>
      </c>
      <c r="O8" s="60" t="s">
        <v>300</v>
      </c>
      <c r="P8" s="60" t="s">
        <v>301</v>
      </c>
      <c r="Q8" s="60" t="s">
        <v>302</v>
      </c>
      <c r="R8" s="60" t="s">
        <v>303</v>
      </c>
      <c r="S8" s="60" t="s">
        <v>304</v>
      </c>
      <c r="T8" s="60" t="s">
        <v>305</v>
      </c>
      <c r="U8" s="60" t="s">
        <v>306</v>
      </c>
      <c r="V8" s="60" t="s">
        <v>307</v>
      </c>
      <c r="W8" s="60" t="s">
        <v>308</v>
      </c>
      <c r="X8" s="58" t="s">
        <v>140</v>
      </c>
      <c r="Y8" s="58" t="s">
        <v>56</v>
      </c>
      <c r="Z8" s="58" t="s">
        <v>60</v>
      </c>
      <c r="AA8" s="58" t="s">
        <v>62</v>
      </c>
      <c r="AB8" s="12"/>
      <c r="AC8" s="12"/>
      <c r="AD8" s="12"/>
      <c r="AE8" s="12"/>
      <c r="AF8" s="12"/>
      <c r="AG8" s="12"/>
      <c r="AH8" s="12"/>
      <c r="AI8" s="12"/>
      <c r="AJ8" s="12"/>
      <c r="AK8" s="12"/>
      <c r="AL8" s="12"/>
      <c r="AM8" s="12"/>
    </row>
    <row r="9" spans="1:39" ht="129" customHeight="1">
      <c r="A9" s="175" t="s">
        <v>141</v>
      </c>
      <c r="B9" s="394" t="s">
        <v>310</v>
      </c>
      <c r="C9" s="394" t="s">
        <v>311</v>
      </c>
      <c r="D9" s="397" t="s">
        <v>142</v>
      </c>
      <c r="E9" s="397" t="s">
        <v>143</v>
      </c>
      <c r="F9" s="400" t="s">
        <v>452</v>
      </c>
      <c r="G9" s="55" t="s">
        <v>144</v>
      </c>
      <c r="H9" s="55" t="s">
        <v>145</v>
      </c>
      <c r="I9" s="55" t="s">
        <v>431</v>
      </c>
      <c r="J9" s="55" t="s">
        <v>146</v>
      </c>
      <c r="K9" s="55"/>
      <c r="L9" s="55"/>
      <c r="M9" s="136">
        <v>0.2</v>
      </c>
      <c r="N9" s="55"/>
      <c r="O9" s="55"/>
      <c r="P9" s="55"/>
      <c r="Q9" s="55"/>
      <c r="R9" s="55"/>
      <c r="S9" s="55"/>
      <c r="T9" s="55"/>
      <c r="U9" s="55"/>
      <c r="V9" s="55"/>
      <c r="W9" s="55"/>
      <c r="X9" s="55" t="s">
        <v>147</v>
      </c>
      <c r="Y9" s="55" t="s">
        <v>148</v>
      </c>
      <c r="Z9" s="54" t="s">
        <v>327</v>
      </c>
      <c r="AA9" s="54" t="s">
        <v>328</v>
      </c>
      <c r="AB9" s="14"/>
      <c r="AC9" s="14"/>
      <c r="AD9" s="14"/>
      <c r="AE9" s="14"/>
      <c r="AF9" s="14"/>
      <c r="AG9" s="14"/>
      <c r="AH9" s="14"/>
      <c r="AI9" s="14"/>
      <c r="AJ9" s="14"/>
      <c r="AK9" s="14"/>
      <c r="AL9" s="14"/>
      <c r="AM9" s="14"/>
    </row>
    <row r="10" spans="1:39" s="178" customFormat="1" ht="129" customHeight="1">
      <c r="A10" s="176" t="s">
        <v>149</v>
      </c>
      <c r="B10" s="395"/>
      <c r="C10" s="395"/>
      <c r="D10" s="398"/>
      <c r="E10" s="398"/>
      <c r="F10" s="401"/>
      <c r="G10" s="176" t="s">
        <v>312</v>
      </c>
      <c r="H10" s="176" t="s">
        <v>150</v>
      </c>
      <c r="I10" s="176" t="s">
        <v>432</v>
      </c>
      <c r="J10" s="176" t="s">
        <v>146</v>
      </c>
      <c r="K10" s="175"/>
      <c r="L10" s="175"/>
      <c r="M10" s="176"/>
      <c r="N10" s="175"/>
      <c r="O10" s="175"/>
      <c r="P10" s="175"/>
      <c r="Q10" s="175"/>
      <c r="R10" s="175"/>
      <c r="S10" s="175"/>
      <c r="T10" s="175"/>
      <c r="U10" s="175"/>
      <c r="V10" s="175"/>
      <c r="W10" s="175"/>
      <c r="X10" s="175" t="s">
        <v>147</v>
      </c>
      <c r="Y10" s="175" t="s">
        <v>148</v>
      </c>
      <c r="Z10" s="175" t="s">
        <v>327</v>
      </c>
      <c r="AA10" s="175" t="s">
        <v>328</v>
      </c>
      <c r="AB10" s="177"/>
      <c r="AC10" s="177"/>
      <c r="AD10" s="177"/>
      <c r="AE10" s="177"/>
      <c r="AF10" s="177"/>
      <c r="AG10" s="177"/>
      <c r="AH10" s="177"/>
      <c r="AI10" s="177"/>
      <c r="AJ10" s="177"/>
      <c r="AK10" s="177"/>
      <c r="AL10" s="177"/>
      <c r="AM10" s="177"/>
    </row>
    <row r="11" spans="1:39" s="178" customFormat="1" ht="129" customHeight="1">
      <c r="A11" s="176" t="s">
        <v>149</v>
      </c>
      <c r="B11" s="395"/>
      <c r="C11" s="395"/>
      <c r="D11" s="398"/>
      <c r="E11" s="398"/>
      <c r="F11" s="401"/>
      <c r="G11" s="176" t="s">
        <v>313</v>
      </c>
      <c r="H11" s="176" t="s">
        <v>150</v>
      </c>
      <c r="I11" s="176" t="s">
        <v>432</v>
      </c>
      <c r="J11" s="176" t="s">
        <v>146</v>
      </c>
      <c r="K11" s="175"/>
      <c r="L11" s="175"/>
      <c r="M11" s="176"/>
      <c r="N11" s="175"/>
      <c r="O11" s="175"/>
      <c r="P11" s="175"/>
      <c r="Q11" s="175"/>
      <c r="R11" s="175"/>
      <c r="S11" s="175"/>
      <c r="T11" s="175"/>
      <c r="U11" s="175"/>
      <c r="V11" s="175"/>
      <c r="W11" s="175"/>
      <c r="X11" s="175" t="s">
        <v>147</v>
      </c>
      <c r="Y11" s="175" t="s">
        <v>148</v>
      </c>
      <c r="Z11" s="175" t="s">
        <v>327</v>
      </c>
      <c r="AA11" s="175" t="s">
        <v>328</v>
      </c>
      <c r="AB11" s="177"/>
      <c r="AC11" s="177"/>
      <c r="AD11" s="177" t="s">
        <v>151</v>
      </c>
      <c r="AE11" s="177"/>
      <c r="AF11" s="177"/>
      <c r="AG11" s="177"/>
      <c r="AH11" s="177"/>
      <c r="AI11" s="177"/>
      <c r="AJ11" s="177"/>
      <c r="AK11" s="177"/>
      <c r="AL11" s="177"/>
      <c r="AM11" s="177"/>
    </row>
    <row r="12" spans="1:39" s="178" customFormat="1" ht="129" customHeight="1">
      <c r="A12" s="176" t="s">
        <v>149</v>
      </c>
      <c r="B12" s="395"/>
      <c r="C12" s="395"/>
      <c r="D12" s="398"/>
      <c r="E12" s="398"/>
      <c r="F12" s="401"/>
      <c r="G12" s="176" t="s">
        <v>152</v>
      </c>
      <c r="H12" s="176" t="s">
        <v>150</v>
      </c>
      <c r="I12" s="176" t="s">
        <v>432</v>
      </c>
      <c r="J12" s="176" t="s">
        <v>146</v>
      </c>
      <c r="K12" s="175"/>
      <c r="L12" s="175"/>
      <c r="M12" s="176"/>
      <c r="N12" s="175"/>
      <c r="O12" s="175"/>
      <c r="P12" s="175"/>
      <c r="Q12" s="175"/>
      <c r="R12" s="175"/>
      <c r="S12" s="175"/>
      <c r="T12" s="175"/>
      <c r="U12" s="175"/>
      <c r="V12" s="175"/>
      <c r="W12" s="175"/>
      <c r="X12" s="175" t="s">
        <v>147</v>
      </c>
      <c r="Y12" s="175" t="s">
        <v>148</v>
      </c>
      <c r="Z12" s="175" t="s">
        <v>327</v>
      </c>
      <c r="AA12" s="175" t="s">
        <v>328</v>
      </c>
      <c r="AB12" s="177"/>
      <c r="AC12" s="177"/>
      <c r="AD12" s="177" t="s">
        <v>153</v>
      </c>
      <c r="AE12" s="177"/>
      <c r="AF12" s="177"/>
      <c r="AG12" s="177"/>
      <c r="AH12" s="177"/>
      <c r="AI12" s="177"/>
      <c r="AJ12" s="177"/>
      <c r="AK12" s="177"/>
      <c r="AL12" s="177"/>
      <c r="AM12" s="177"/>
    </row>
    <row r="13" spans="1:39" ht="129" customHeight="1">
      <c r="A13" s="179" t="s">
        <v>154</v>
      </c>
      <c r="B13" s="395"/>
      <c r="C13" s="395"/>
      <c r="D13" s="398"/>
      <c r="E13" s="398"/>
      <c r="F13" s="401"/>
      <c r="G13" s="179" t="s">
        <v>155</v>
      </c>
      <c r="H13" s="179" t="s">
        <v>156</v>
      </c>
      <c r="I13" s="179" t="s">
        <v>431</v>
      </c>
      <c r="J13" s="179" t="s">
        <v>146</v>
      </c>
      <c r="K13" s="55"/>
      <c r="L13" s="55"/>
      <c r="M13" s="136"/>
      <c r="N13" s="55"/>
      <c r="O13" s="55"/>
      <c r="P13" s="55"/>
      <c r="Q13" s="55"/>
      <c r="R13" s="55"/>
      <c r="S13" s="62"/>
      <c r="T13" s="55"/>
      <c r="U13" s="55"/>
      <c r="V13" s="55"/>
      <c r="W13" s="55"/>
      <c r="X13" s="55" t="s">
        <v>147</v>
      </c>
      <c r="Y13" s="54" t="s">
        <v>148</v>
      </c>
      <c r="Z13" s="54" t="s">
        <v>329</v>
      </c>
      <c r="AA13" s="54" t="s">
        <v>330</v>
      </c>
      <c r="AB13" s="17"/>
      <c r="AC13" s="17"/>
      <c r="AD13" s="17"/>
      <c r="AE13" s="17"/>
      <c r="AF13" s="17"/>
      <c r="AG13" s="17"/>
      <c r="AH13" s="17"/>
      <c r="AI13" s="17"/>
      <c r="AJ13" s="17"/>
      <c r="AK13" s="17"/>
      <c r="AL13" s="17"/>
      <c r="AM13" s="17"/>
    </row>
    <row r="14" spans="1:39" ht="129" customHeight="1">
      <c r="A14" s="179" t="s">
        <v>157</v>
      </c>
      <c r="B14" s="395"/>
      <c r="C14" s="395"/>
      <c r="D14" s="398"/>
      <c r="E14" s="398"/>
      <c r="F14" s="401"/>
      <c r="G14" s="179" t="s">
        <v>158</v>
      </c>
      <c r="H14" s="179" t="s">
        <v>156</v>
      </c>
      <c r="I14" s="179" t="s">
        <v>432</v>
      </c>
      <c r="J14" s="179" t="s">
        <v>146</v>
      </c>
      <c r="K14" s="55"/>
      <c r="L14" s="55"/>
      <c r="M14" s="136"/>
      <c r="N14" s="55"/>
      <c r="O14" s="55"/>
      <c r="P14" s="55"/>
      <c r="Q14" s="55"/>
      <c r="R14" s="55"/>
      <c r="S14" s="55"/>
      <c r="T14" s="55"/>
      <c r="U14" s="55"/>
      <c r="V14" s="55"/>
      <c r="W14" s="55"/>
      <c r="X14" s="55" t="s">
        <v>147</v>
      </c>
      <c r="Y14" s="55" t="s">
        <v>148</v>
      </c>
      <c r="Z14" s="54" t="s">
        <v>327</v>
      </c>
      <c r="AA14" s="54" t="s">
        <v>328</v>
      </c>
      <c r="AB14" s="14"/>
      <c r="AC14" s="14"/>
      <c r="AD14" s="14" t="s">
        <v>151</v>
      </c>
      <c r="AE14" s="14"/>
      <c r="AF14" s="14"/>
      <c r="AG14" s="14"/>
      <c r="AH14" s="14"/>
      <c r="AI14" s="14"/>
      <c r="AJ14" s="14"/>
      <c r="AK14" s="14"/>
      <c r="AL14" s="14"/>
      <c r="AM14" s="14"/>
    </row>
    <row r="15" spans="1:39" ht="129" customHeight="1">
      <c r="A15" s="179" t="s">
        <v>157</v>
      </c>
      <c r="B15" s="396"/>
      <c r="C15" s="396"/>
      <c r="D15" s="399"/>
      <c r="E15" s="399"/>
      <c r="F15" s="402"/>
      <c r="G15" s="179" t="s">
        <v>158</v>
      </c>
      <c r="H15" s="179" t="s">
        <v>159</v>
      </c>
      <c r="I15" s="179" t="s">
        <v>432</v>
      </c>
      <c r="J15" s="179" t="s">
        <v>146</v>
      </c>
      <c r="K15" s="55"/>
      <c r="L15" s="55"/>
      <c r="M15" s="136"/>
      <c r="N15" s="55"/>
      <c r="O15" s="55"/>
      <c r="P15" s="55"/>
      <c r="Q15" s="55"/>
      <c r="R15" s="55"/>
      <c r="S15" s="55"/>
      <c r="T15" s="55"/>
      <c r="U15" s="55"/>
      <c r="V15" s="55"/>
      <c r="W15" s="55"/>
      <c r="X15" s="55" t="s">
        <v>147</v>
      </c>
      <c r="Y15" s="55" t="s">
        <v>148</v>
      </c>
      <c r="Z15" s="54" t="s">
        <v>327</v>
      </c>
      <c r="AA15" s="54" t="s">
        <v>328</v>
      </c>
      <c r="AB15" s="14"/>
      <c r="AC15" s="14"/>
      <c r="AD15" s="14" t="s">
        <v>153</v>
      </c>
      <c r="AE15" s="14"/>
      <c r="AF15" s="14"/>
      <c r="AG15" s="14"/>
      <c r="AH15" s="14"/>
      <c r="AI15" s="14"/>
      <c r="AJ15" s="14"/>
      <c r="AK15" s="14"/>
      <c r="AL15" s="14"/>
      <c r="AM15" s="14"/>
    </row>
    <row r="16" spans="1:39" s="49" customFormat="1" ht="112.5" customHeight="1">
      <c r="A16" s="55" t="s">
        <v>160</v>
      </c>
      <c r="B16" s="54" t="s">
        <v>314</v>
      </c>
      <c r="C16" s="54" t="s">
        <v>315</v>
      </c>
      <c r="D16" s="55" t="s">
        <v>142</v>
      </c>
      <c r="E16" s="55" t="s">
        <v>143</v>
      </c>
      <c r="F16" s="175" t="s">
        <v>452</v>
      </c>
      <c r="G16" s="55" t="s">
        <v>316</v>
      </c>
      <c r="H16" s="55" t="s">
        <v>317</v>
      </c>
      <c r="I16" s="55" t="s">
        <v>433</v>
      </c>
      <c r="J16" s="55" t="s">
        <v>146</v>
      </c>
      <c r="K16" s="56"/>
      <c r="L16" s="56"/>
      <c r="M16" s="137">
        <v>1</v>
      </c>
      <c r="N16" s="61"/>
      <c r="O16" s="61"/>
      <c r="P16" s="61"/>
      <c r="Q16" s="61"/>
      <c r="R16" s="61"/>
      <c r="S16" s="61"/>
      <c r="T16" s="61"/>
      <c r="U16" s="61"/>
      <c r="V16" s="61"/>
      <c r="W16" s="61"/>
      <c r="X16" s="55" t="s">
        <v>147</v>
      </c>
      <c r="Y16" s="57"/>
      <c r="Z16" s="55" t="s">
        <v>331</v>
      </c>
      <c r="AA16" s="55" t="s">
        <v>332</v>
      </c>
      <c r="AB16" s="48"/>
      <c r="AC16" s="48"/>
      <c r="AD16" s="48"/>
      <c r="AE16" s="48"/>
      <c r="AF16" s="48"/>
      <c r="AG16" s="48"/>
      <c r="AH16" s="48"/>
      <c r="AI16" s="48"/>
      <c r="AJ16" s="48"/>
      <c r="AK16" s="48"/>
      <c r="AL16" s="48"/>
      <c r="AM16" s="48"/>
    </row>
    <row r="17" spans="1:39" ht="112.5" customHeight="1">
      <c r="A17" s="55" t="s">
        <v>160</v>
      </c>
      <c r="B17" s="55" t="s">
        <v>314</v>
      </c>
      <c r="C17" s="55" t="s">
        <v>315</v>
      </c>
      <c r="D17" s="55" t="s">
        <v>142</v>
      </c>
      <c r="E17" s="55" t="s">
        <v>143</v>
      </c>
      <c r="F17" s="175" t="s">
        <v>452</v>
      </c>
      <c r="G17" s="55" t="s">
        <v>318</v>
      </c>
      <c r="H17" s="55" t="s">
        <v>319</v>
      </c>
      <c r="I17" s="55" t="s">
        <v>433</v>
      </c>
      <c r="J17" s="55" t="s">
        <v>146</v>
      </c>
      <c r="K17" s="50"/>
      <c r="L17" s="50"/>
      <c r="M17" s="137">
        <v>0.7</v>
      </c>
      <c r="N17" s="61"/>
      <c r="O17" s="61"/>
      <c r="P17" s="61"/>
      <c r="Q17" s="61"/>
      <c r="R17" s="61"/>
      <c r="S17" s="61"/>
      <c r="T17" s="61"/>
      <c r="U17" s="61"/>
      <c r="V17" s="61"/>
      <c r="W17" s="50"/>
      <c r="X17" s="55" t="s">
        <v>147</v>
      </c>
      <c r="Y17" s="57"/>
      <c r="Z17" s="55" t="s">
        <v>331</v>
      </c>
      <c r="AA17" s="55" t="s">
        <v>332</v>
      </c>
      <c r="AB17" s="18"/>
      <c r="AC17" s="18"/>
      <c r="AD17" s="18"/>
      <c r="AE17" s="18"/>
      <c r="AF17" s="18"/>
      <c r="AG17" s="18"/>
      <c r="AH17" s="18"/>
      <c r="AI17" s="18"/>
      <c r="AJ17" s="18"/>
      <c r="AK17" s="18"/>
      <c r="AL17" s="18"/>
      <c r="AM17" s="18"/>
    </row>
    <row r="18" spans="1:39" ht="112.5" customHeight="1">
      <c r="A18" s="55" t="s">
        <v>160</v>
      </c>
      <c r="B18" s="55" t="s">
        <v>314</v>
      </c>
      <c r="C18" s="55" t="s">
        <v>315</v>
      </c>
      <c r="D18" s="55" t="s">
        <v>142</v>
      </c>
      <c r="E18" s="55" t="s">
        <v>143</v>
      </c>
      <c r="F18" s="175" t="s">
        <v>452</v>
      </c>
      <c r="G18" s="55" t="s">
        <v>320</v>
      </c>
      <c r="H18" s="55" t="s">
        <v>321</v>
      </c>
      <c r="I18" s="55" t="s">
        <v>433</v>
      </c>
      <c r="J18" s="55" t="s">
        <v>146</v>
      </c>
      <c r="K18" s="50"/>
      <c r="L18" s="50"/>
      <c r="M18" s="137">
        <v>0.87</v>
      </c>
      <c r="N18" s="61"/>
      <c r="O18" s="61"/>
      <c r="P18" s="61"/>
      <c r="Q18" s="61"/>
      <c r="R18" s="61"/>
      <c r="S18" s="61"/>
      <c r="T18" s="61"/>
      <c r="U18" s="61"/>
      <c r="V18" s="61"/>
      <c r="W18" s="50"/>
      <c r="X18" s="55" t="s">
        <v>147</v>
      </c>
      <c r="Y18" s="57"/>
      <c r="Z18" s="55" t="s">
        <v>331</v>
      </c>
      <c r="AA18" s="55" t="s">
        <v>332</v>
      </c>
      <c r="AB18" s="18"/>
      <c r="AC18" s="18"/>
      <c r="AD18" s="18"/>
      <c r="AE18" s="18"/>
      <c r="AF18" s="18"/>
      <c r="AG18" s="18"/>
      <c r="AH18" s="18"/>
      <c r="AI18" s="18"/>
      <c r="AJ18" s="18"/>
      <c r="AK18" s="18"/>
      <c r="AL18" s="18"/>
      <c r="AM18" s="18"/>
    </row>
    <row r="19" spans="1:39" ht="112.5" customHeight="1">
      <c r="A19" s="55" t="s">
        <v>160</v>
      </c>
      <c r="B19" s="55" t="s">
        <v>314</v>
      </c>
      <c r="C19" s="55" t="s">
        <v>315</v>
      </c>
      <c r="D19" s="55" t="s">
        <v>142</v>
      </c>
      <c r="E19" s="55" t="s">
        <v>143</v>
      </c>
      <c r="F19" s="175" t="s">
        <v>452</v>
      </c>
      <c r="G19" s="55" t="s">
        <v>322</v>
      </c>
      <c r="H19" s="55" t="s">
        <v>323</v>
      </c>
      <c r="I19" s="55" t="s">
        <v>434</v>
      </c>
      <c r="J19" s="55" t="s">
        <v>146</v>
      </c>
      <c r="K19" s="50"/>
      <c r="L19" s="61"/>
      <c r="M19" s="137">
        <v>1</v>
      </c>
      <c r="N19" s="61"/>
      <c r="O19" s="61"/>
      <c r="P19" s="61"/>
      <c r="Q19" s="61"/>
      <c r="R19" s="61"/>
      <c r="S19" s="61"/>
      <c r="T19" s="61"/>
      <c r="U19" s="61"/>
      <c r="V19" s="61"/>
      <c r="W19" s="50"/>
      <c r="X19" s="55" t="s">
        <v>147</v>
      </c>
      <c r="Y19" s="57"/>
      <c r="Z19" s="55" t="s">
        <v>331</v>
      </c>
      <c r="AA19" s="55" t="s">
        <v>332</v>
      </c>
      <c r="AB19" s="18"/>
      <c r="AC19" s="18"/>
      <c r="AD19" s="18"/>
      <c r="AE19" s="18"/>
      <c r="AF19" s="18"/>
      <c r="AG19" s="18"/>
      <c r="AH19" s="18"/>
      <c r="AI19" s="18"/>
      <c r="AJ19" s="18"/>
      <c r="AK19" s="18"/>
      <c r="AL19" s="18"/>
      <c r="AM19" s="18"/>
    </row>
    <row r="20" spans="1:39" ht="112.5" customHeight="1">
      <c r="A20" s="55" t="s">
        <v>160</v>
      </c>
      <c r="B20" s="55" t="s">
        <v>314</v>
      </c>
      <c r="C20" s="55" t="s">
        <v>324</v>
      </c>
      <c r="D20" s="55" t="s">
        <v>142</v>
      </c>
      <c r="E20" s="55" t="s">
        <v>143</v>
      </c>
      <c r="F20" s="175" t="s">
        <v>452</v>
      </c>
      <c r="G20" s="55" t="s">
        <v>325</v>
      </c>
      <c r="H20" s="55" t="s">
        <v>326</v>
      </c>
      <c r="I20" s="55" t="s">
        <v>433</v>
      </c>
      <c r="J20" s="55" t="s">
        <v>146</v>
      </c>
      <c r="K20" s="50"/>
      <c r="L20" s="50"/>
      <c r="M20" s="137"/>
      <c r="N20" s="61"/>
      <c r="O20" s="61"/>
      <c r="P20" s="61"/>
      <c r="Q20" s="61"/>
      <c r="R20" s="61"/>
      <c r="S20" s="61"/>
      <c r="T20" s="61"/>
      <c r="U20" s="61"/>
      <c r="V20" s="61"/>
      <c r="W20" s="50"/>
      <c r="X20" s="55" t="s">
        <v>151</v>
      </c>
      <c r="Y20" s="57"/>
      <c r="Z20" s="55" t="s">
        <v>333</v>
      </c>
      <c r="AA20" s="55" t="s">
        <v>334</v>
      </c>
      <c r="AB20" s="18"/>
      <c r="AC20" s="18"/>
      <c r="AD20" s="18"/>
      <c r="AE20" s="18"/>
      <c r="AF20" s="18"/>
      <c r="AG20" s="18"/>
      <c r="AH20" s="18"/>
      <c r="AI20" s="18"/>
      <c r="AJ20" s="18"/>
      <c r="AK20" s="18"/>
      <c r="AL20" s="18"/>
      <c r="AM20" s="18"/>
    </row>
    <row r="21" spans="1:39" ht="14.25" customHeight="1" thickBot="1">
      <c r="A21" s="51"/>
      <c r="B21" s="51"/>
      <c r="C21" s="51"/>
      <c r="D21" s="52"/>
      <c r="E21" s="52"/>
      <c r="F21" s="52"/>
      <c r="G21" s="51"/>
      <c r="H21" s="51"/>
      <c r="I21" s="51"/>
      <c r="J21" s="51"/>
      <c r="K21" s="53"/>
      <c r="L21" s="53"/>
      <c r="M21" s="53"/>
      <c r="N21" s="53"/>
      <c r="O21" s="53"/>
      <c r="P21" s="53"/>
      <c r="Q21" s="53"/>
      <c r="R21" s="53"/>
      <c r="S21" s="53"/>
      <c r="T21" s="53"/>
      <c r="U21" s="53"/>
      <c r="V21" s="53"/>
      <c r="W21" s="53"/>
      <c r="X21" s="53"/>
      <c r="Y21" s="53"/>
      <c r="Z21" s="18"/>
      <c r="AA21" s="18"/>
      <c r="AB21" s="18"/>
      <c r="AC21" s="18"/>
      <c r="AD21" s="18"/>
      <c r="AE21" s="18"/>
      <c r="AF21" s="18"/>
      <c r="AG21" s="18"/>
      <c r="AH21" s="18"/>
      <c r="AI21" s="18"/>
      <c r="AJ21" s="18"/>
      <c r="AK21" s="18"/>
      <c r="AL21" s="18"/>
      <c r="AM21" s="18"/>
    </row>
  </sheetData>
  <mergeCells count="14">
    <mergeCell ref="B9:B15"/>
    <mergeCell ref="C9:C15"/>
    <mergeCell ref="D9:D15"/>
    <mergeCell ref="E9:E15"/>
    <mergeCell ref="F9:F15"/>
    <mergeCell ref="A6:Y7"/>
    <mergeCell ref="Z6:AA7"/>
    <mergeCell ref="A1:B4"/>
    <mergeCell ref="C1:Z1"/>
    <mergeCell ref="C2:Z2"/>
    <mergeCell ref="C3:Z3"/>
    <mergeCell ref="C4:Z4"/>
    <mergeCell ref="A5:B5"/>
    <mergeCell ref="C5:AA5"/>
  </mergeCells>
  <pageMargins left="0.70866141732283472" right="0.70866141732283472" top="0.74803149606299213" bottom="0.74803149606299213" header="0" footer="0"/>
  <pageSetup paperSize="9" scale="11"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J45"/>
  <sheetViews>
    <sheetView tabSelected="1" topLeftCell="AN33" zoomScale="60" zoomScaleNormal="60" zoomScaleSheetLayoutView="52" workbookViewId="0">
      <selection activeCell="AU36" sqref="AU36:AU38"/>
    </sheetView>
  </sheetViews>
  <sheetFormatPr baseColWidth="10" defaultColWidth="12.625" defaultRowHeight="15" customHeight="1"/>
  <cols>
    <col min="1" max="1" width="25.125" style="68" customWidth="1"/>
    <col min="2" max="2" width="23.375" style="68" customWidth="1"/>
    <col min="3" max="3" width="14.875" style="68" customWidth="1"/>
    <col min="4" max="4" width="15.625" style="68" customWidth="1"/>
    <col min="5" max="5" width="37.375" style="68" customWidth="1"/>
    <col min="6" max="6" width="19.125" style="68" customWidth="1"/>
    <col min="7" max="7" width="24.375" style="68" customWidth="1"/>
    <col min="8" max="8" width="19.375" style="68" customWidth="1"/>
    <col min="9" max="9" width="22.25" style="68" customWidth="1"/>
    <col min="10" max="10" width="17.625" style="68" customWidth="1"/>
    <col min="11" max="11" width="22.875" style="68" customWidth="1"/>
    <col min="12" max="12" width="53.125" style="68" customWidth="1"/>
    <col min="13" max="13" width="16.375" style="68" customWidth="1"/>
    <col min="14" max="14" width="39.75" style="68" customWidth="1"/>
    <col min="15" max="15" width="26.875" style="68" customWidth="1"/>
    <col min="16" max="19" width="15.75" style="68" customWidth="1"/>
    <col min="20" max="20" width="26.375" style="68" customWidth="1"/>
    <col min="21" max="21" width="16.875" style="68" customWidth="1"/>
    <col min="22" max="22" width="18" style="68" customWidth="1"/>
    <col min="23" max="23" width="18.375" style="68" customWidth="1"/>
    <col min="24" max="24" width="17.875" style="68" bestFit="1" customWidth="1"/>
    <col min="25" max="25" width="18.375" style="68" customWidth="1"/>
    <col min="26" max="26" width="24.25" style="68" customWidth="1"/>
    <col min="27" max="27" width="72.25" style="68" bestFit="1" customWidth="1"/>
    <col min="28" max="28" width="42.875" style="68" bestFit="1" customWidth="1"/>
    <col min="29" max="29" width="11.875" style="68" customWidth="1"/>
    <col min="30" max="30" width="51.375" style="68" customWidth="1"/>
    <col min="31" max="31" width="24.625" style="68" customWidth="1"/>
    <col min="32" max="32" width="19.25" style="68" customWidth="1"/>
    <col min="33" max="33" width="17.875" style="68" customWidth="1"/>
    <col min="34" max="34" width="22.875" style="68" customWidth="1"/>
    <col min="35" max="35" width="19.625" style="68" customWidth="1"/>
    <col min="36" max="36" width="18" style="68" customWidth="1"/>
    <col min="37" max="37" width="20.375" style="68" customWidth="1"/>
    <col min="38" max="41" width="25" style="68" customWidth="1"/>
    <col min="42" max="42" width="22.375" style="68" customWidth="1"/>
    <col min="43" max="43" width="23" style="68" customWidth="1"/>
    <col min="44" max="46" width="31.5" style="68" customWidth="1"/>
    <col min="47" max="48" width="23" style="68" customWidth="1"/>
    <col min="49" max="49" width="10.375" style="70" customWidth="1"/>
    <col min="50" max="50" width="31.25" style="67" customWidth="1"/>
    <col min="51" max="55" width="10.625" style="67" customWidth="1"/>
    <col min="56" max="56" width="56.875" style="67" hidden="1" customWidth="1"/>
    <col min="57" max="60" width="12.625" style="67"/>
    <col min="61" max="16384" width="12.625" style="68"/>
  </cols>
  <sheetData>
    <row r="1" spans="1:62" ht="23.25" customHeight="1">
      <c r="A1" s="468" t="s">
        <v>210</v>
      </c>
      <c r="B1" s="463"/>
      <c r="C1" s="471" t="s">
        <v>125</v>
      </c>
      <c r="D1" s="472"/>
      <c r="E1" s="472"/>
      <c r="F1" s="472"/>
      <c r="G1" s="472"/>
      <c r="H1" s="472"/>
      <c r="I1" s="472"/>
      <c r="J1" s="473"/>
      <c r="K1" s="472"/>
      <c r="L1" s="472"/>
      <c r="M1" s="472"/>
      <c r="N1" s="472"/>
      <c r="O1" s="472"/>
      <c r="P1" s="473"/>
      <c r="Q1" s="473"/>
      <c r="R1" s="473"/>
      <c r="S1" s="473"/>
      <c r="T1" s="473"/>
      <c r="U1" s="472"/>
      <c r="V1" s="472"/>
      <c r="W1" s="472"/>
      <c r="X1" s="472"/>
      <c r="Y1" s="472"/>
      <c r="Z1" s="472"/>
      <c r="AA1" s="472"/>
      <c r="AB1" s="472"/>
      <c r="AC1" s="472"/>
      <c r="AD1" s="472"/>
      <c r="AE1" s="472"/>
      <c r="AF1" s="472"/>
      <c r="AG1" s="472"/>
      <c r="AH1" s="472"/>
      <c r="AI1" s="473"/>
      <c r="AJ1" s="472"/>
      <c r="AK1" s="472"/>
      <c r="AL1" s="473"/>
      <c r="AM1" s="473"/>
      <c r="AN1" s="473"/>
      <c r="AO1" s="473"/>
      <c r="AP1" s="474"/>
      <c r="AQ1" s="65" t="s">
        <v>126</v>
      </c>
      <c r="AR1" s="92"/>
      <c r="AS1" s="92"/>
      <c r="AT1" s="92"/>
      <c r="AU1" s="92"/>
      <c r="AV1" s="92"/>
      <c r="AW1" s="66"/>
      <c r="AX1" s="66"/>
      <c r="AY1" s="66"/>
      <c r="AZ1" s="66"/>
      <c r="BA1" s="66"/>
      <c r="BB1" s="66"/>
      <c r="BC1" s="66"/>
      <c r="BD1" s="66"/>
    </row>
    <row r="2" spans="1:62" ht="23.25" customHeight="1">
      <c r="A2" s="469"/>
      <c r="B2" s="470"/>
      <c r="C2" s="471" t="s">
        <v>127</v>
      </c>
      <c r="D2" s="472"/>
      <c r="E2" s="472"/>
      <c r="F2" s="472"/>
      <c r="G2" s="472"/>
      <c r="H2" s="472"/>
      <c r="I2" s="472"/>
      <c r="J2" s="473"/>
      <c r="K2" s="472"/>
      <c r="L2" s="472"/>
      <c r="M2" s="472"/>
      <c r="N2" s="472"/>
      <c r="O2" s="472"/>
      <c r="P2" s="473"/>
      <c r="Q2" s="473"/>
      <c r="R2" s="473"/>
      <c r="S2" s="473"/>
      <c r="T2" s="473"/>
      <c r="U2" s="472"/>
      <c r="V2" s="472"/>
      <c r="W2" s="472"/>
      <c r="X2" s="472"/>
      <c r="Y2" s="472"/>
      <c r="Z2" s="472"/>
      <c r="AA2" s="472"/>
      <c r="AB2" s="472"/>
      <c r="AC2" s="472"/>
      <c r="AD2" s="472"/>
      <c r="AE2" s="472"/>
      <c r="AF2" s="472"/>
      <c r="AG2" s="472"/>
      <c r="AH2" s="472"/>
      <c r="AI2" s="473"/>
      <c r="AJ2" s="472"/>
      <c r="AK2" s="472"/>
      <c r="AL2" s="473"/>
      <c r="AM2" s="473"/>
      <c r="AN2" s="473"/>
      <c r="AO2" s="473"/>
      <c r="AP2" s="474"/>
      <c r="AQ2" s="65" t="s">
        <v>128</v>
      </c>
      <c r="AR2" s="92"/>
      <c r="AS2" s="92"/>
      <c r="AT2" s="92"/>
      <c r="AU2" s="92"/>
      <c r="AV2" s="92"/>
      <c r="AW2" s="66"/>
      <c r="AX2" s="66"/>
      <c r="AY2" s="66"/>
      <c r="AZ2" s="66"/>
      <c r="BA2" s="66"/>
      <c r="BB2" s="66"/>
      <c r="BC2" s="66"/>
      <c r="BD2" s="66"/>
    </row>
    <row r="3" spans="1:62" ht="23.25" customHeight="1">
      <c r="A3" s="469"/>
      <c r="B3" s="470"/>
      <c r="C3" s="471" t="s">
        <v>129</v>
      </c>
      <c r="D3" s="472"/>
      <c r="E3" s="472"/>
      <c r="F3" s="472"/>
      <c r="G3" s="472"/>
      <c r="H3" s="472"/>
      <c r="I3" s="472"/>
      <c r="J3" s="473"/>
      <c r="K3" s="472"/>
      <c r="L3" s="472"/>
      <c r="M3" s="472"/>
      <c r="N3" s="472"/>
      <c r="O3" s="472"/>
      <c r="P3" s="473"/>
      <c r="Q3" s="473"/>
      <c r="R3" s="473"/>
      <c r="S3" s="473"/>
      <c r="T3" s="473"/>
      <c r="U3" s="472"/>
      <c r="V3" s="472"/>
      <c r="W3" s="472"/>
      <c r="X3" s="472"/>
      <c r="Y3" s="472"/>
      <c r="Z3" s="472"/>
      <c r="AA3" s="472"/>
      <c r="AB3" s="472"/>
      <c r="AC3" s="472"/>
      <c r="AD3" s="472"/>
      <c r="AE3" s="472"/>
      <c r="AF3" s="472"/>
      <c r="AG3" s="472"/>
      <c r="AH3" s="472"/>
      <c r="AI3" s="473"/>
      <c r="AJ3" s="472"/>
      <c r="AK3" s="472"/>
      <c r="AL3" s="473"/>
      <c r="AM3" s="473"/>
      <c r="AN3" s="473"/>
      <c r="AO3" s="473"/>
      <c r="AP3" s="474"/>
      <c r="AQ3" s="65" t="s">
        <v>130</v>
      </c>
      <c r="AR3" s="92"/>
      <c r="AS3" s="92"/>
      <c r="AT3" s="92"/>
      <c r="AU3" s="92"/>
      <c r="AV3" s="92"/>
      <c r="AW3" s="66"/>
      <c r="AX3" s="66"/>
      <c r="AY3" s="66"/>
      <c r="AZ3" s="66"/>
      <c r="BA3" s="66"/>
      <c r="BB3" s="66"/>
      <c r="BC3" s="66"/>
      <c r="BD3" s="66"/>
    </row>
    <row r="4" spans="1:62" ht="23.25" customHeight="1">
      <c r="A4" s="467"/>
      <c r="B4" s="465"/>
      <c r="C4" s="471" t="s">
        <v>131</v>
      </c>
      <c r="D4" s="472"/>
      <c r="E4" s="472"/>
      <c r="F4" s="472"/>
      <c r="G4" s="472"/>
      <c r="H4" s="472"/>
      <c r="I4" s="472"/>
      <c r="J4" s="473"/>
      <c r="K4" s="472"/>
      <c r="L4" s="472"/>
      <c r="M4" s="472"/>
      <c r="N4" s="472"/>
      <c r="O4" s="472"/>
      <c r="P4" s="473"/>
      <c r="Q4" s="473"/>
      <c r="R4" s="473"/>
      <c r="S4" s="473"/>
      <c r="T4" s="473"/>
      <c r="U4" s="472"/>
      <c r="V4" s="472"/>
      <c r="W4" s="472"/>
      <c r="X4" s="472"/>
      <c r="Y4" s="472"/>
      <c r="Z4" s="472"/>
      <c r="AA4" s="472"/>
      <c r="AB4" s="472"/>
      <c r="AC4" s="472"/>
      <c r="AD4" s="472"/>
      <c r="AE4" s="472"/>
      <c r="AF4" s="472"/>
      <c r="AG4" s="472"/>
      <c r="AH4" s="472"/>
      <c r="AI4" s="473"/>
      <c r="AJ4" s="472"/>
      <c r="AK4" s="472"/>
      <c r="AL4" s="473"/>
      <c r="AM4" s="473"/>
      <c r="AN4" s="473"/>
      <c r="AO4" s="473"/>
      <c r="AP4" s="474"/>
      <c r="AQ4" s="65" t="s">
        <v>211</v>
      </c>
      <c r="AR4" s="92"/>
      <c r="AS4" s="92"/>
      <c r="AT4" s="92"/>
      <c r="AU4" s="92"/>
      <c r="AV4" s="92"/>
      <c r="AW4" s="66"/>
      <c r="AX4" s="66"/>
      <c r="AY4" s="66"/>
      <c r="AZ4" s="66"/>
      <c r="BA4" s="66"/>
      <c r="BB4" s="66"/>
      <c r="BC4" s="66"/>
      <c r="BD4" s="66"/>
    </row>
    <row r="5" spans="1:62" ht="26.25" customHeight="1">
      <c r="A5" s="475" t="s">
        <v>133</v>
      </c>
      <c r="B5" s="476"/>
      <c r="C5" s="475"/>
      <c r="D5" s="477"/>
      <c r="E5" s="477"/>
      <c r="F5" s="477"/>
      <c r="G5" s="477"/>
      <c r="H5" s="477"/>
      <c r="I5" s="477"/>
      <c r="J5" s="478"/>
      <c r="K5" s="477"/>
      <c r="L5" s="477"/>
      <c r="M5" s="477"/>
      <c r="N5" s="477"/>
      <c r="O5" s="477"/>
      <c r="P5" s="478"/>
      <c r="Q5" s="478"/>
      <c r="R5" s="478"/>
      <c r="S5" s="478"/>
      <c r="T5" s="478"/>
      <c r="U5" s="477"/>
      <c r="V5" s="477"/>
      <c r="W5" s="477"/>
      <c r="X5" s="477"/>
      <c r="Y5" s="477"/>
      <c r="Z5" s="477"/>
      <c r="AA5" s="477"/>
      <c r="AB5" s="477"/>
      <c r="AC5" s="477"/>
      <c r="AD5" s="477"/>
      <c r="AE5" s="477"/>
      <c r="AF5" s="477"/>
      <c r="AG5" s="477"/>
      <c r="AH5" s="477"/>
      <c r="AI5" s="478"/>
      <c r="AJ5" s="477"/>
      <c r="AK5" s="477"/>
      <c r="AL5" s="478"/>
      <c r="AM5" s="478"/>
      <c r="AN5" s="478"/>
      <c r="AO5" s="478"/>
      <c r="AP5" s="477"/>
      <c r="AQ5" s="476"/>
      <c r="AR5" s="93"/>
      <c r="AS5" s="93"/>
      <c r="AT5" s="93"/>
      <c r="AU5" s="93"/>
      <c r="AV5" s="93"/>
      <c r="AW5" s="66"/>
      <c r="AX5" s="66"/>
      <c r="AY5" s="66"/>
      <c r="AZ5" s="66"/>
      <c r="BA5" s="66"/>
      <c r="BB5" s="66"/>
      <c r="BC5" s="66"/>
      <c r="BD5" s="66"/>
    </row>
    <row r="6" spans="1:62" ht="15" customHeight="1">
      <c r="A6" s="460" t="s">
        <v>212</v>
      </c>
      <c r="B6" s="461"/>
      <c r="C6" s="461"/>
      <c r="D6" s="461"/>
      <c r="E6" s="461"/>
      <c r="F6" s="461"/>
      <c r="G6" s="461"/>
      <c r="H6" s="461"/>
      <c r="I6" s="461"/>
      <c r="J6" s="462"/>
      <c r="K6" s="461"/>
      <c r="L6" s="461"/>
      <c r="M6" s="461"/>
      <c r="N6" s="461"/>
      <c r="O6" s="461"/>
      <c r="P6" s="462"/>
      <c r="Q6" s="462"/>
      <c r="R6" s="462"/>
      <c r="S6" s="462"/>
      <c r="T6" s="462"/>
      <c r="U6" s="461"/>
      <c r="V6" s="461"/>
      <c r="W6" s="461"/>
      <c r="X6" s="461"/>
      <c r="Y6" s="461"/>
      <c r="Z6" s="461"/>
      <c r="AA6" s="461"/>
      <c r="AB6" s="463"/>
      <c r="AC6" s="466" t="s">
        <v>213</v>
      </c>
      <c r="AD6" s="461"/>
      <c r="AE6" s="461"/>
      <c r="AF6" s="461"/>
      <c r="AG6" s="461"/>
      <c r="AH6" s="463"/>
      <c r="AI6" s="69"/>
      <c r="AJ6" s="466" t="s">
        <v>214</v>
      </c>
      <c r="AK6" s="461"/>
      <c r="AL6" s="462"/>
      <c r="AM6" s="462"/>
      <c r="AN6" s="462"/>
      <c r="AO6" s="462"/>
      <c r="AP6" s="461"/>
      <c r="AQ6" s="463"/>
      <c r="AR6" s="93"/>
      <c r="AS6" s="93"/>
      <c r="AT6" s="93"/>
      <c r="AU6" s="93"/>
      <c r="AV6" s="93"/>
      <c r="AX6" s="459" t="s">
        <v>340</v>
      </c>
      <c r="AY6" s="459"/>
      <c r="AZ6" s="459"/>
      <c r="BA6" s="459"/>
      <c r="BB6" s="459"/>
      <c r="BC6" s="459"/>
      <c r="BD6" s="459"/>
      <c r="BE6" s="459"/>
      <c r="BF6" s="459"/>
    </row>
    <row r="7" spans="1:62" ht="9.75" customHeight="1">
      <c r="A7" s="464"/>
      <c r="B7" s="464"/>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5"/>
      <c r="AC7" s="467"/>
      <c r="AD7" s="464"/>
      <c r="AE7" s="464"/>
      <c r="AF7" s="464"/>
      <c r="AG7" s="464"/>
      <c r="AH7" s="465"/>
      <c r="AI7" s="71"/>
      <c r="AJ7" s="467"/>
      <c r="AK7" s="464"/>
      <c r="AL7" s="464"/>
      <c r="AM7" s="464"/>
      <c r="AN7" s="464"/>
      <c r="AO7" s="464"/>
      <c r="AP7" s="464"/>
      <c r="AQ7" s="465"/>
      <c r="AR7" s="93"/>
      <c r="AS7" s="93"/>
      <c r="AT7" s="93"/>
      <c r="AU7" s="93"/>
      <c r="AV7" s="93"/>
    </row>
    <row r="8" spans="1:62" s="77" customFormat="1" ht="27.75" customHeight="1" thickBot="1">
      <c r="A8" s="72"/>
      <c r="B8" s="72"/>
      <c r="C8" s="72"/>
      <c r="D8" s="72"/>
      <c r="E8" s="72" t="s">
        <v>342</v>
      </c>
      <c r="F8" s="72" t="s">
        <v>342</v>
      </c>
      <c r="G8" s="72" t="s">
        <v>342</v>
      </c>
      <c r="H8" s="72" t="s">
        <v>342</v>
      </c>
      <c r="I8" s="72"/>
      <c r="J8" s="73"/>
      <c r="K8" s="72"/>
      <c r="L8" s="72" t="s">
        <v>342</v>
      </c>
      <c r="M8" s="72"/>
      <c r="N8" s="72"/>
      <c r="O8" s="72"/>
      <c r="P8" s="430">
        <v>2024</v>
      </c>
      <c r="Q8" s="431"/>
      <c r="R8" s="431"/>
      <c r="S8" s="431"/>
      <c r="T8" s="431"/>
      <c r="U8" s="133"/>
      <c r="V8" s="73"/>
      <c r="W8" s="72"/>
      <c r="X8" s="72"/>
      <c r="Y8" s="72"/>
      <c r="Z8" s="72" t="s">
        <v>342</v>
      </c>
      <c r="AA8" s="72"/>
      <c r="AB8" s="72"/>
      <c r="AC8" s="72"/>
      <c r="AD8" s="74"/>
      <c r="AE8" s="75"/>
      <c r="AF8" s="72" t="s">
        <v>344</v>
      </c>
      <c r="AG8" s="72"/>
      <c r="AH8" s="72"/>
      <c r="AI8" s="72"/>
      <c r="AJ8" s="74"/>
      <c r="AK8" s="73"/>
      <c r="AL8" s="75" t="s">
        <v>345</v>
      </c>
      <c r="AM8" s="72" t="s">
        <v>345</v>
      </c>
      <c r="AN8" s="73"/>
      <c r="AO8" s="73"/>
      <c r="AP8" s="73"/>
      <c r="AQ8" s="73"/>
      <c r="AR8" s="73"/>
      <c r="AS8" s="73"/>
      <c r="AT8" s="73"/>
      <c r="AU8" s="73"/>
      <c r="AV8" s="73"/>
      <c r="AW8" s="72"/>
      <c r="AX8" s="74"/>
      <c r="AY8" s="70"/>
      <c r="AZ8" s="76"/>
      <c r="BA8" s="76"/>
      <c r="BB8" s="76"/>
      <c r="BC8" s="76"/>
      <c r="BD8" s="76"/>
      <c r="BE8" s="76"/>
      <c r="BF8" s="76"/>
      <c r="BG8" s="76"/>
      <c r="BH8" s="76"/>
      <c r="BI8" s="76"/>
      <c r="BJ8" s="76"/>
    </row>
    <row r="9" spans="1:62" ht="105" customHeight="1" thickBot="1">
      <c r="A9" s="94" t="s">
        <v>10</v>
      </c>
      <c r="B9" s="94" t="s">
        <v>167</v>
      </c>
      <c r="C9" s="94" t="s">
        <v>14</v>
      </c>
      <c r="D9" s="94" t="s">
        <v>215</v>
      </c>
      <c r="E9" s="94" t="s">
        <v>65</v>
      </c>
      <c r="F9" s="94" t="s">
        <v>67</v>
      </c>
      <c r="G9" s="94" t="s">
        <v>69</v>
      </c>
      <c r="H9" s="94" t="s">
        <v>216</v>
      </c>
      <c r="I9" s="94" t="s">
        <v>73</v>
      </c>
      <c r="J9" s="95" t="s">
        <v>415</v>
      </c>
      <c r="K9" s="80" t="s">
        <v>217</v>
      </c>
      <c r="L9" s="96" t="s">
        <v>218</v>
      </c>
      <c r="M9" s="96" t="s">
        <v>79</v>
      </c>
      <c r="N9" s="96" t="s">
        <v>81</v>
      </c>
      <c r="O9" s="135" t="s">
        <v>219</v>
      </c>
      <c r="P9" s="101" t="s">
        <v>416</v>
      </c>
      <c r="Q9" s="101" t="s">
        <v>417</v>
      </c>
      <c r="R9" s="101" t="s">
        <v>418</v>
      </c>
      <c r="S9" s="101" t="s">
        <v>419</v>
      </c>
      <c r="T9" s="103" t="s">
        <v>420</v>
      </c>
      <c r="U9" s="102" t="s">
        <v>220</v>
      </c>
      <c r="V9" s="97" t="s">
        <v>221</v>
      </c>
      <c r="W9" s="98" t="s">
        <v>89</v>
      </c>
      <c r="X9" s="94" t="s">
        <v>91</v>
      </c>
      <c r="Y9" s="94" t="s">
        <v>93</v>
      </c>
      <c r="Z9" s="80" t="s">
        <v>95</v>
      </c>
      <c r="AA9" s="94" t="s">
        <v>97</v>
      </c>
      <c r="AB9" s="94" t="s">
        <v>99</v>
      </c>
      <c r="AC9" s="80" t="s">
        <v>102</v>
      </c>
      <c r="AD9" s="94" t="s">
        <v>222</v>
      </c>
      <c r="AE9" s="98" t="s">
        <v>106</v>
      </c>
      <c r="AF9" s="80" t="s">
        <v>108</v>
      </c>
      <c r="AG9" s="80" t="s">
        <v>110</v>
      </c>
      <c r="AH9" s="80" t="s">
        <v>112</v>
      </c>
      <c r="AI9" s="99" t="s">
        <v>309</v>
      </c>
      <c r="AJ9" s="80" t="s">
        <v>115</v>
      </c>
      <c r="AK9" s="80" t="s">
        <v>223</v>
      </c>
      <c r="AL9" s="100" t="s">
        <v>425</v>
      </c>
      <c r="AM9" s="100" t="s">
        <v>425</v>
      </c>
      <c r="AN9" s="100" t="s">
        <v>426</v>
      </c>
      <c r="AO9" s="100" t="s">
        <v>426</v>
      </c>
      <c r="AP9" s="80" t="s">
        <v>119</v>
      </c>
      <c r="AQ9" s="80" t="s">
        <v>121</v>
      </c>
      <c r="AR9" s="486" t="s">
        <v>457</v>
      </c>
      <c r="AS9" s="486" t="s">
        <v>458</v>
      </c>
      <c r="AT9" s="486" t="s">
        <v>459</v>
      </c>
      <c r="AU9" s="487" t="s">
        <v>460</v>
      </c>
      <c r="AV9" s="487" t="s">
        <v>461</v>
      </c>
      <c r="AX9" s="67" t="s">
        <v>339</v>
      </c>
    </row>
    <row r="10" spans="1:62" ht="49.5" customHeight="1" thickBot="1">
      <c r="A10" s="432" t="s">
        <v>141</v>
      </c>
      <c r="B10" s="435" t="s">
        <v>363</v>
      </c>
      <c r="C10" s="447" t="s">
        <v>338</v>
      </c>
      <c r="D10" s="438" t="s">
        <v>366</v>
      </c>
      <c r="E10" s="438" t="s">
        <v>224</v>
      </c>
      <c r="F10" s="441">
        <v>2024130010056</v>
      </c>
      <c r="G10" s="444" t="s">
        <v>145</v>
      </c>
      <c r="H10" s="438" t="s">
        <v>343</v>
      </c>
      <c r="I10" s="438" t="s">
        <v>404</v>
      </c>
      <c r="J10" s="438"/>
      <c r="K10" s="220">
        <v>0.7</v>
      </c>
      <c r="L10" s="221" t="s">
        <v>346</v>
      </c>
      <c r="M10" s="222"/>
      <c r="N10" s="223" t="s">
        <v>349</v>
      </c>
      <c r="O10" s="224">
        <v>0</v>
      </c>
      <c r="P10" s="224">
        <v>0</v>
      </c>
      <c r="Q10" s="224"/>
      <c r="R10" s="224"/>
      <c r="S10" s="224"/>
      <c r="T10" s="224">
        <f>P10+Q10+R10+S10</f>
        <v>0</v>
      </c>
      <c r="U10" s="221"/>
      <c r="V10" s="225"/>
      <c r="W10" s="225"/>
      <c r="X10" s="226"/>
      <c r="Y10" s="225"/>
      <c r="Z10" s="222"/>
      <c r="AA10" s="222"/>
      <c r="AB10" s="222"/>
      <c r="AC10" s="227" t="s">
        <v>359</v>
      </c>
      <c r="AD10" s="227" t="s">
        <v>359</v>
      </c>
      <c r="AE10" s="227" t="s">
        <v>359</v>
      </c>
      <c r="AF10" s="227" t="s">
        <v>359</v>
      </c>
      <c r="AG10" s="227" t="s">
        <v>359</v>
      </c>
      <c r="AH10" s="227" t="s">
        <v>359</v>
      </c>
      <c r="AI10" s="227" t="s">
        <v>359</v>
      </c>
      <c r="AJ10" s="227" t="s">
        <v>359</v>
      </c>
      <c r="AK10" s="227" t="s">
        <v>359</v>
      </c>
      <c r="AL10" s="228"/>
      <c r="AM10" s="228"/>
      <c r="AN10" s="228"/>
      <c r="AO10" s="228"/>
      <c r="AP10" s="225"/>
      <c r="AQ10" s="229"/>
      <c r="AR10" s="412">
        <f>AK12</f>
        <v>24177162500</v>
      </c>
      <c r="AS10" s="421">
        <v>58000000</v>
      </c>
      <c r="AT10" s="421">
        <v>0</v>
      </c>
      <c r="AU10" s="491">
        <f>AS10/AR10</f>
        <v>2.398958107677028E-3</v>
      </c>
      <c r="AV10" s="415">
        <f>AT10/AR10</f>
        <v>0</v>
      </c>
      <c r="BD10" s="67" t="s">
        <v>230</v>
      </c>
    </row>
    <row r="11" spans="1:62" ht="49.5" customHeight="1" thickBot="1">
      <c r="A11" s="433"/>
      <c r="B11" s="436"/>
      <c r="C11" s="448"/>
      <c r="D11" s="439"/>
      <c r="E11" s="439"/>
      <c r="F11" s="442"/>
      <c r="G11" s="445"/>
      <c r="H11" s="439"/>
      <c r="I11" s="439"/>
      <c r="J11" s="439"/>
      <c r="K11" s="230">
        <v>0</v>
      </c>
      <c r="L11" s="231" t="s">
        <v>362</v>
      </c>
      <c r="M11" s="232"/>
      <c r="N11" s="233" t="s">
        <v>350</v>
      </c>
      <c r="O11" s="234">
        <v>0</v>
      </c>
      <c r="P11" s="234">
        <v>0</v>
      </c>
      <c r="Q11" s="234"/>
      <c r="R11" s="234"/>
      <c r="S11" s="234"/>
      <c r="T11" s="224">
        <f t="shared" ref="T11:T35" si="0">P11+Q11+R11+S11</f>
        <v>0</v>
      </c>
      <c r="U11" s="231" t="s">
        <v>359</v>
      </c>
      <c r="V11" s="227" t="s">
        <v>359</v>
      </c>
      <c r="W11" s="227" t="s">
        <v>359</v>
      </c>
      <c r="X11" s="235"/>
      <c r="Y11" s="236"/>
      <c r="Z11" s="232"/>
      <c r="AA11" s="232"/>
      <c r="AB11" s="232"/>
      <c r="AC11" s="227" t="s">
        <v>359</v>
      </c>
      <c r="AD11" s="227" t="s">
        <v>359</v>
      </c>
      <c r="AE11" s="227" t="s">
        <v>359</v>
      </c>
      <c r="AF11" s="227" t="s">
        <v>359</v>
      </c>
      <c r="AG11" s="227" t="s">
        <v>359</v>
      </c>
      <c r="AH11" s="227" t="s">
        <v>359</v>
      </c>
      <c r="AI11" s="227" t="s">
        <v>359</v>
      </c>
      <c r="AJ11" s="227" t="s">
        <v>359</v>
      </c>
      <c r="AK11" s="227" t="s">
        <v>359</v>
      </c>
      <c r="AL11" s="237"/>
      <c r="AM11" s="237"/>
      <c r="AN11" s="237"/>
      <c r="AO11" s="237"/>
      <c r="AP11" s="227"/>
      <c r="AQ11" s="238"/>
      <c r="AR11" s="413"/>
      <c r="AS11" s="422">
        <v>60000000</v>
      </c>
      <c r="AT11" s="422">
        <v>58000000</v>
      </c>
      <c r="AU11" s="492"/>
      <c r="AV11" s="416"/>
    </row>
    <row r="12" spans="1:62" ht="49.5" customHeight="1" thickBot="1">
      <c r="A12" s="433"/>
      <c r="B12" s="436"/>
      <c r="C12" s="448"/>
      <c r="D12" s="439"/>
      <c r="E12" s="439"/>
      <c r="F12" s="442"/>
      <c r="G12" s="445"/>
      <c r="H12" s="439"/>
      <c r="I12" s="439"/>
      <c r="J12" s="439"/>
      <c r="K12" s="230">
        <v>0</v>
      </c>
      <c r="L12" s="231" t="s">
        <v>347</v>
      </c>
      <c r="M12" s="232"/>
      <c r="N12" s="233" t="s">
        <v>351</v>
      </c>
      <c r="O12" s="234" t="s">
        <v>423</v>
      </c>
      <c r="P12" s="234">
        <v>0.2</v>
      </c>
      <c r="Q12" s="234"/>
      <c r="R12" s="234"/>
      <c r="S12" s="234"/>
      <c r="T12" s="224">
        <f t="shared" si="0"/>
        <v>0.2</v>
      </c>
      <c r="U12" s="231" t="s">
        <v>442</v>
      </c>
      <c r="V12" s="227" t="s">
        <v>441</v>
      </c>
      <c r="W12" s="227">
        <v>330</v>
      </c>
      <c r="X12" s="239">
        <v>1059626</v>
      </c>
      <c r="Y12" s="240" t="s">
        <v>358</v>
      </c>
      <c r="Z12" s="232" t="s">
        <v>443</v>
      </c>
      <c r="AA12" s="241" t="s">
        <v>352</v>
      </c>
      <c r="AB12" s="241" t="s">
        <v>449</v>
      </c>
      <c r="AC12" s="227" t="s">
        <v>427</v>
      </c>
      <c r="AD12" s="236" t="s">
        <v>348</v>
      </c>
      <c r="AE12" s="237">
        <v>58000000</v>
      </c>
      <c r="AF12" s="236"/>
      <c r="AG12" s="236" t="s">
        <v>228</v>
      </c>
      <c r="AH12" s="227" t="s">
        <v>442</v>
      </c>
      <c r="AI12" s="227" t="s">
        <v>359</v>
      </c>
      <c r="AJ12" s="237">
        <v>200000000</v>
      </c>
      <c r="AK12" s="237">
        <v>24177162500</v>
      </c>
      <c r="AL12" s="237"/>
      <c r="AM12" s="237"/>
      <c r="AN12" s="237"/>
      <c r="AO12" s="237"/>
      <c r="AP12" s="227" t="s">
        <v>229</v>
      </c>
      <c r="AQ12" s="242" t="s">
        <v>450</v>
      </c>
      <c r="AR12" s="413"/>
      <c r="AS12" s="422">
        <v>60000000</v>
      </c>
      <c r="AT12" s="422">
        <v>58000000</v>
      </c>
      <c r="AU12" s="492"/>
      <c r="AV12" s="416"/>
    </row>
    <row r="13" spans="1:62" ht="49.5" customHeight="1" thickBot="1">
      <c r="A13" s="433"/>
      <c r="B13" s="436"/>
      <c r="C13" s="448"/>
      <c r="D13" s="439"/>
      <c r="E13" s="439"/>
      <c r="F13" s="442"/>
      <c r="G13" s="445"/>
      <c r="H13" s="439"/>
      <c r="I13" s="439"/>
      <c r="J13" s="439"/>
      <c r="K13" s="230">
        <v>0</v>
      </c>
      <c r="L13" s="231" t="s">
        <v>353</v>
      </c>
      <c r="M13" s="232"/>
      <c r="N13" s="233" t="s">
        <v>355</v>
      </c>
      <c r="O13" s="234">
        <v>0</v>
      </c>
      <c r="P13" s="234">
        <v>0</v>
      </c>
      <c r="Q13" s="234"/>
      <c r="R13" s="234"/>
      <c r="S13" s="234"/>
      <c r="T13" s="224">
        <f t="shared" si="0"/>
        <v>0</v>
      </c>
      <c r="U13" s="231" t="s">
        <v>359</v>
      </c>
      <c r="V13" s="227" t="s">
        <v>359</v>
      </c>
      <c r="W13" s="227" t="s">
        <v>359</v>
      </c>
      <c r="X13" s="235"/>
      <c r="Y13" s="227"/>
      <c r="Z13" s="232"/>
      <c r="AA13" s="243"/>
      <c r="AB13" s="243"/>
      <c r="AC13" s="227" t="s">
        <v>359</v>
      </c>
      <c r="AD13" s="227" t="s">
        <v>359</v>
      </c>
      <c r="AE13" s="227" t="s">
        <v>359</v>
      </c>
      <c r="AF13" s="227" t="s">
        <v>359</v>
      </c>
      <c r="AG13" s="227" t="s">
        <v>359</v>
      </c>
      <c r="AH13" s="227" t="s">
        <v>359</v>
      </c>
      <c r="AI13" s="227" t="s">
        <v>359</v>
      </c>
      <c r="AJ13" s="227" t="s">
        <v>359</v>
      </c>
      <c r="AK13" s="227" t="s">
        <v>359</v>
      </c>
      <c r="AL13" s="237"/>
      <c r="AM13" s="237"/>
      <c r="AN13" s="237"/>
      <c r="AO13" s="237"/>
      <c r="AP13" s="227"/>
      <c r="AQ13" s="244"/>
      <c r="AR13" s="413"/>
      <c r="AS13" s="422">
        <v>60000000</v>
      </c>
      <c r="AT13" s="422">
        <v>58000000</v>
      </c>
      <c r="AU13" s="492"/>
      <c r="AV13" s="416"/>
    </row>
    <row r="14" spans="1:62" ht="49.5" customHeight="1" thickBot="1">
      <c r="A14" s="434"/>
      <c r="B14" s="437"/>
      <c r="C14" s="449"/>
      <c r="D14" s="440"/>
      <c r="E14" s="440"/>
      <c r="F14" s="443"/>
      <c r="G14" s="446"/>
      <c r="H14" s="440"/>
      <c r="I14" s="440"/>
      <c r="J14" s="440"/>
      <c r="K14" s="245">
        <v>0.3</v>
      </c>
      <c r="L14" s="246" t="s">
        <v>348</v>
      </c>
      <c r="M14" s="247"/>
      <c r="N14" s="248" t="s">
        <v>354</v>
      </c>
      <c r="O14" s="249">
        <v>0</v>
      </c>
      <c r="P14" s="249">
        <v>0</v>
      </c>
      <c r="Q14" s="249"/>
      <c r="R14" s="249"/>
      <c r="S14" s="249"/>
      <c r="T14" s="250">
        <f t="shared" si="0"/>
        <v>0</v>
      </c>
      <c r="U14" s="246"/>
      <c r="V14" s="251"/>
      <c r="W14" s="251"/>
      <c r="X14" s="252"/>
      <c r="Y14" s="251"/>
      <c r="Z14" s="247"/>
      <c r="AA14" s="247"/>
      <c r="AB14" s="247"/>
      <c r="AC14" s="227" t="s">
        <v>359</v>
      </c>
      <c r="AD14" s="227" t="s">
        <v>359</v>
      </c>
      <c r="AE14" s="227" t="s">
        <v>359</v>
      </c>
      <c r="AF14" s="227" t="s">
        <v>359</v>
      </c>
      <c r="AG14" s="227" t="s">
        <v>359</v>
      </c>
      <c r="AH14" s="227" t="s">
        <v>359</v>
      </c>
      <c r="AI14" s="227" t="s">
        <v>359</v>
      </c>
      <c r="AJ14" s="227" t="s">
        <v>359</v>
      </c>
      <c r="AK14" s="227" t="s">
        <v>359</v>
      </c>
      <c r="AL14" s="253"/>
      <c r="AM14" s="253"/>
      <c r="AN14" s="253"/>
      <c r="AO14" s="253"/>
      <c r="AP14" s="227"/>
      <c r="AQ14" s="254"/>
      <c r="AR14" s="414"/>
      <c r="AS14" s="423">
        <v>60000000</v>
      </c>
      <c r="AT14" s="423">
        <v>58000000</v>
      </c>
      <c r="AU14" s="493"/>
      <c r="AV14" s="417"/>
    </row>
    <row r="15" spans="1:62" ht="49.5" customHeight="1" thickBot="1">
      <c r="A15" s="255"/>
      <c r="B15" s="256"/>
      <c r="C15" s="257"/>
      <c r="D15" s="258"/>
      <c r="E15" s="258"/>
      <c r="F15" s="259"/>
      <c r="G15" s="260"/>
      <c r="H15" s="261"/>
      <c r="I15" s="262"/>
      <c r="J15" s="262"/>
      <c r="K15" s="405" t="s">
        <v>453</v>
      </c>
      <c r="L15" s="406"/>
      <c r="M15" s="406"/>
      <c r="N15" s="407"/>
      <c r="O15" s="263"/>
      <c r="P15" s="264">
        <f>SUM(P10:P14)</f>
        <v>0.2</v>
      </c>
      <c r="Q15" s="263"/>
      <c r="R15" s="263"/>
      <c r="S15" s="263"/>
      <c r="T15" s="265"/>
      <c r="U15" s="266"/>
      <c r="V15" s="258"/>
      <c r="W15" s="258"/>
      <c r="X15" s="267"/>
      <c r="Y15" s="258"/>
      <c r="Z15" s="260"/>
      <c r="AA15" s="260"/>
      <c r="AB15" s="260"/>
      <c r="AC15" s="240"/>
      <c r="AD15" s="240"/>
      <c r="AE15" s="240"/>
      <c r="AF15" s="240"/>
      <c r="AG15" s="240"/>
      <c r="AH15" s="240"/>
      <c r="AI15" s="240"/>
      <c r="AJ15" s="240"/>
      <c r="AK15" s="240"/>
      <c r="AL15" s="268"/>
      <c r="AM15" s="268"/>
      <c r="AN15" s="268"/>
      <c r="AO15" s="268"/>
      <c r="AP15" s="240"/>
      <c r="AQ15" s="269"/>
      <c r="AR15" s="270">
        <v>24177132500</v>
      </c>
      <c r="AS15" s="322">
        <v>58000000</v>
      </c>
      <c r="AT15" s="271">
        <v>0</v>
      </c>
      <c r="AU15" s="323">
        <f>AS15/AR15</f>
        <v>2.3989610844048605E-3</v>
      </c>
      <c r="AV15" s="272">
        <v>0</v>
      </c>
      <c r="AX15" s="173"/>
      <c r="AY15" s="173"/>
      <c r="AZ15" s="173"/>
      <c r="BA15" s="173"/>
      <c r="BB15" s="173"/>
      <c r="BC15" s="173"/>
      <c r="BD15" s="173"/>
      <c r="BE15" s="173"/>
      <c r="BF15" s="173"/>
      <c r="BG15" s="173"/>
      <c r="BH15" s="173"/>
    </row>
    <row r="16" spans="1:62" ht="45" customHeight="1" thickBot="1">
      <c r="A16" s="432" t="s">
        <v>149</v>
      </c>
      <c r="B16" s="435" t="s">
        <v>357</v>
      </c>
      <c r="C16" s="447" t="s">
        <v>356</v>
      </c>
      <c r="D16" s="435" t="s">
        <v>183</v>
      </c>
      <c r="E16" s="438" t="s">
        <v>232</v>
      </c>
      <c r="F16" s="441">
        <v>2024130010057</v>
      </c>
      <c r="G16" s="444" t="s">
        <v>150</v>
      </c>
      <c r="H16" s="456" t="s">
        <v>365</v>
      </c>
      <c r="I16" s="450" t="s">
        <v>364</v>
      </c>
      <c r="J16" s="273"/>
      <c r="K16" s="274">
        <v>0.8</v>
      </c>
      <c r="L16" s="225" t="s">
        <v>373</v>
      </c>
      <c r="M16" s="222"/>
      <c r="N16" s="275" t="s">
        <v>374</v>
      </c>
      <c r="O16" s="224">
        <v>0</v>
      </c>
      <c r="P16" s="276">
        <v>0</v>
      </c>
      <c r="Q16" s="224"/>
      <c r="R16" s="224"/>
      <c r="S16" s="224"/>
      <c r="T16" s="224">
        <f t="shared" si="0"/>
        <v>0</v>
      </c>
      <c r="U16" s="221" t="s">
        <v>446</v>
      </c>
      <c r="V16" s="225" t="s">
        <v>447</v>
      </c>
      <c r="W16" s="225">
        <v>330</v>
      </c>
      <c r="X16" s="277">
        <v>1059626000</v>
      </c>
      <c r="Y16" s="225" t="s">
        <v>428</v>
      </c>
      <c r="Z16" s="222" t="s">
        <v>443</v>
      </c>
      <c r="AA16" s="222" t="s">
        <v>448</v>
      </c>
      <c r="AB16" s="222" t="s">
        <v>449</v>
      </c>
      <c r="AC16" s="222" t="s">
        <v>427</v>
      </c>
      <c r="AD16" s="222" t="s">
        <v>348</v>
      </c>
      <c r="AE16" s="228">
        <v>20000000</v>
      </c>
      <c r="AF16" s="225"/>
      <c r="AG16" s="225" t="s">
        <v>228</v>
      </c>
      <c r="AH16" s="225" t="s">
        <v>442</v>
      </c>
      <c r="AI16" s="225" t="s">
        <v>359</v>
      </c>
      <c r="AJ16" s="228">
        <v>500000000</v>
      </c>
      <c r="AK16" s="228">
        <v>500000000</v>
      </c>
      <c r="AL16" s="228"/>
      <c r="AM16" s="228"/>
      <c r="AN16" s="228"/>
      <c r="AO16" s="228"/>
      <c r="AP16" s="225" t="s">
        <v>229</v>
      </c>
      <c r="AQ16" s="278" t="s">
        <v>451</v>
      </c>
      <c r="AR16" s="418">
        <v>500000000</v>
      </c>
      <c r="AS16" s="421">
        <v>20000000</v>
      </c>
      <c r="AT16" s="421">
        <v>0</v>
      </c>
      <c r="AU16" s="488">
        <f>AS16/AR16</f>
        <v>0.04</v>
      </c>
      <c r="AV16" s="415">
        <f>AT16/AR16</f>
        <v>0</v>
      </c>
      <c r="BD16" s="67" t="s">
        <v>230</v>
      </c>
    </row>
    <row r="17" spans="1:60" ht="39" customHeight="1" thickBot="1">
      <c r="A17" s="433"/>
      <c r="B17" s="436"/>
      <c r="C17" s="448"/>
      <c r="D17" s="436"/>
      <c r="E17" s="439"/>
      <c r="F17" s="442"/>
      <c r="G17" s="445"/>
      <c r="H17" s="457"/>
      <c r="I17" s="451"/>
      <c r="J17" s="279"/>
      <c r="K17" s="280">
        <v>0.05</v>
      </c>
      <c r="L17" s="227" t="s">
        <v>368</v>
      </c>
      <c r="M17" s="232"/>
      <c r="N17" s="281" t="s">
        <v>375</v>
      </c>
      <c r="O17" s="234">
        <v>0</v>
      </c>
      <c r="P17" s="234">
        <v>0</v>
      </c>
      <c r="Q17" s="234"/>
      <c r="R17" s="234"/>
      <c r="S17" s="234"/>
      <c r="T17" s="224">
        <f t="shared" si="0"/>
        <v>0</v>
      </c>
      <c r="U17" s="231"/>
      <c r="V17" s="227"/>
      <c r="W17" s="227"/>
      <c r="X17" s="235"/>
      <c r="Y17" s="227"/>
      <c r="Z17" s="232"/>
      <c r="AA17" s="232"/>
      <c r="AB17" s="232"/>
      <c r="AC17" s="227"/>
      <c r="AD17" s="232"/>
      <c r="AE17" s="237"/>
      <c r="AF17" s="227"/>
      <c r="AG17" s="227"/>
      <c r="AH17" s="227"/>
      <c r="AI17" s="227"/>
      <c r="AJ17" s="227"/>
      <c r="AK17" s="227"/>
      <c r="AL17" s="237"/>
      <c r="AM17" s="237"/>
      <c r="AN17" s="237"/>
      <c r="AO17" s="237"/>
      <c r="AP17" s="227"/>
      <c r="AQ17" s="282"/>
      <c r="AR17" s="419">
        <v>500000000</v>
      </c>
      <c r="AS17" s="422">
        <v>150000000</v>
      </c>
      <c r="AT17" s="422">
        <v>20000000</v>
      </c>
      <c r="AU17" s="489"/>
      <c r="AV17" s="416"/>
    </row>
    <row r="18" spans="1:60" ht="39" customHeight="1" thickBot="1">
      <c r="A18" s="433"/>
      <c r="B18" s="436"/>
      <c r="C18" s="448"/>
      <c r="D18" s="436"/>
      <c r="E18" s="439"/>
      <c r="F18" s="442"/>
      <c r="G18" s="445"/>
      <c r="H18" s="457"/>
      <c r="I18" s="451"/>
      <c r="J18" s="283"/>
      <c r="K18" s="284">
        <v>0.05</v>
      </c>
      <c r="L18" s="227" t="s">
        <v>372</v>
      </c>
      <c r="M18" s="232"/>
      <c r="N18" s="281" t="s">
        <v>376</v>
      </c>
      <c r="O18" s="234">
        <v>0</v>
      </c>
      <c r="P18" s="234">
        <v>0</v>
      </c>
      <c r="Q18" s="234"/>
      <c r="R18" s="234"/>
      <c r="S18" s="234"/>
      <c r="T18" s="224">
        <f t="shared" si="0"/>
        <v>0</v>
      </c>
      <c r="U18" s="231"/>
      <c r="V18" s="227"/>
      <c r="W18" s="227"/>
      <c r="X18" s="235"/>
      <c r="Y18" s="227"/>
      <c r="Z18" s="232"/>
      <c r="AA18" s="232"/>
      <c r="AB18" s="232"/>
      <c r="AC18" s="227"/>
      <c r="AD18" s="232"/>
      <c r="AE18" s="237"/>
      <c r="AF18" s="227"/>
      <c r="AG18" s="227"/>
      <c r="AH18" s="227"/>
      <c r="AI18" s="227"/>
      <c r="AJ18" s="227"/>
      <c r="AK18" s="227"/>
      <c r="AL18" s="237"/>
      <c r="AM18" s="237"/>
      <c r="AN18" s="237"/>
      <c r="AO18" s="237"/>
      <c r="AP18" s="227"/>
      <c r="AQ18" s="282"/>
      <c r="AR18" s="419">
        <v>500000000</v>
      </c>
      <c r="AS18" s="422">
        <v>150000000</v>
      </c>
      <c r="AT18" s="422">
        <v>20000000</v>
      </c>
      <c r="AU18" s="489"/>
      <c r="AV18" s="416"/>
    </row>
    <row r="19" spans="1:60" ht="39" customHeight="1" thickBot="1">
      <c r="A19" s="433"/>
      <c r="B19" s="436"/>
      <c r="C19" s="448"/>
      <c r="D19" s="436"/>
      <c r="E19" s="439"/>
      <c r="F19" s="442"/>
      <c r="G19" s="445"/>
      <c r="H19" s="457"/>
      <c r="I19" s="451"/>
      <c r="J19" s="279"/>
      <c r="K19" s="280">
        <v>0.05</v>
      </c>
      <c r="L19" s="227" t="s">
        <v>367</v>
      </c>
      <c r="M19" s="232"/>
      <c r="N19" s="281" t="s">
        <v>377</v>
      </c>
      <c r="O19" s="234">
        <v>0</v>
      </c>
      <c r="P19" s="234">
        <v>0</v>
      </c>
      <c r="Q19" s="234"/>
      <c r="R19" s="234"/>
      <c r="S19" s="234"/>
      <c r="T19" s="224">
        <f t="shared" si="0"/>
        <v>0</v>
      </c>
      <c r="U19" s="231"/>
      <c r="V19" s="227"/>
      <c r="W19" s="227"/>
      <c r="X19" s="235"/>
      <c r="Y19" s="227"/>
      <c r="Z19" s="232"/>
      <c r="AA19" s="232"/>
      <c r="AB19" s="232"/>
      <c r="AC19" s="227"/>
      <c r="AD19" s="232"/>
      <c r="AE19" s="237"/>
      <c r="AF19" s="227"/>
      <c r="AG19" s="227"/>
      <c r="AH19" s="227"/>
      <c r="AI19" s="227"/>
      <c r="AJ19" s="236"/>
      <c r="AK19" s="227"/>
      <c r="AL19" s="237"/>
      <c r="AM19" s="237"/>
      <c r="AN19" s="237"/>
      <c r="AO19" s="237"/>
      <c r="AP19" s="227"/>
      <c r="AQ19" s="282"/>
      <c r="AR19" s="419">
        <v>500000000</v>
      </c>
      <c r="AS19" s="422">
        <v>150000000</v>
      </c>
      <c r="AT19" s="422">
        <v>20000000</v>
      </c>
      <c r="AU19" s="489"/>
      <c r="AV19" s="416"/>
    </row>
    <row r="20" spans="1:60" ht="39" customHeight="1" thickBot="1">
      <c r="A20" s="433"/>
      <c r="B20" s="436"/>
      <c r="C20" s="448"/>
      <c r="D20" s="436"/>
      <c r="E20" s="439"/>
      <c r="F20" s="442"/>
      <c r="G20" s="445"/>
      <c r="H20" s="457"/>
      <c r="I20" s="452"/>
      <c r="J20" s="285"/>
      <c r="K20" s="286">
        <v>0.05</v>
      </c>
      <c r="L20" s="251" t="s">
        <v>369</v>
      </c>
      <c r="M20" s="247"/>
      <c r="N20" s="287" t="s">
        <v>378</v>
      </c>
      <c r="O20" s="249">
        <v>0</v>
      </c>
      <c r="P20" s="249">
        <v>0</v>
      </c>
      <c r="Q20" s="249"/>
      <c r="R20" s="249"/>
      <c r="S20" s="249"/>
      <c r="T20" s="250">
        <f t="shared" si="0"/>
        <v>0</v>
      </c>
      <c r="U20" s="246"/>
      <c r="V20" s="251"/>
      <c r="W20" s="251"/>
      <c r="X20" s="288"/>
      <c r="Y20" s="251"/>
      <c r="Z20" s="247"/>
      <c r="AA20" s="247"/>
      <c r="AB20" s="247"/>
      <c r="AC20" s="251"/>
      <c r="AD20" s="247"/>
      <c r="AE20" s="253"/>
      <c r="AF20" s="251"/>
      <c r="AG20" s="251"/>
      <c r="AH20" s="251"/>
      <c r="AI20" s="251"/>
      <c r="AJ20" s="289"/>
      <c r="AK20" s="251"/>
      <c r="AL20" s="253"/>
      <c r="AM20" s="253"/>
      <c r="AN20" s="253"/>
      <c r="AO20" s="253"/>
      <c r="AP20" s="251"/>
      <c r="AQ20" s="290"/>
      <c r="AR20" s="419">
        <v>500000000</v>
      </c>
      <c r="AS20" s="422">
        <v>150000000</v>
      </c>
      <c r="AT20" s="422">
        <v>20000000</v>
      </c>
      <c r="AU20" s="489"/>
      <c r="AV20" s="416"/>
    </row>
    <row r="21" spans="1:60" ht="39" customHeight="1" thickBot="1">
      <c r="A21" s="433"/>
      <c r="B21" s="436"/>
      <c r="C21" s="448"/>
      <c r="D21" s="436"/>
      <c r="E21" s="439"/>
      <c r="F21" s="442"/>
      <c r="G21" s="445"/>
      <c r="H21" s="457"/>
      <c r="I21" s="453" t="s">
        <v>235</v>
      </c>
      <c r="J21" s="291"/>
      <c r="K21" s="292">
        <v>0.8</v>
      </c>
      <c r="L21" s="240" t="s">
        <v>373</v>
      </c>
      <c r="M21" s="243"/>
      <c r="N21" s="293" t="s">
        <v>374</v>
      </c>
      <c r="O21" s="224">
        <v>0</v>
      </c>
      <c r="P21" s="224">
        <v>0</v>
      </c>
      <c r="Q21" s="224"/>
      <c r="R21" s="224"/>
      <c r="S21" s="224"/>
      <c r="T21" s="224">
        <f t="shared" si="0"/>
        <v>0</v>
      </c>
      <c r="U21" s="221"/>
      <c r="V21" s="225"/>
      <c r="W21" s="225"/>
      <c r="X21" s="277"/>
      <c r="Y21" s="225"/>
      <c r="Z21" s="222"/>
      <c r="AA21" s="222"/>
      <c r="AB21" s="222"/>
      <c r="AC21" s="225"/>
      <c r="AD21" s="222"/>
      <c r="AE21" s="228"/>
      <c r="AF21" s="225"/>
      <c r="AG21" s="225"/>
      <c r="AH21" s="225"/>
      <c r="AI21" s="225"/>
      <c r="AJ21" s="228"/>
      <c r="AK21" s="228"/>
      <c r="AL21" s="228"/>
      <c r="AM21" s="228"/>
      <c r="AN21" s="228"/>
      <c r="AO21" s="228"/>
      <c r="AP21" s="225"/>
      <c r="AQ21" s="294"/>
      <c r="AR21" s="419">
        <v>500000000</v>
      </c>
      <c r="AS21" s="422">
        <v>150000000</v>
      </c>
      <c r="AT21" s="422">
        <v>20000000</v>
      </c>
      <c r="AU21" s="489"/>
      <c r="AV21" s="416"/>
      <c r="BD21" s="67" t="s">
        <v>234</v>
      </c>
    </row>
    <row r="22" spans="1:60" ht="39" customHeight="1" thickBot="1">
      <c r="A22" s="433"/>
      <c r="B22" s="436"/>
      <c r="C22" s="448"/>
      <c r="D22" s="436"/>
      <c r="E22" s="439"/>
      <c r="F22" s="442"/>
      <c r="G22" s="445"/>
      <c r="H22" s="457"/>
      <c r="I22" s="454"/>
      <c r="J22" s="295"/>
      <c r="K22" s="296">
        <v>0.05</v>
      </c>
      <c r="L22" s="227" t="s">
        <v>368</v>
      </c>
      <c r="M22" s="232"/>
      <c r="N22" s="233" t="s">
        <v>375</v>
      </c>
      <c r="O22" s="234">
        <v>0</v>
      </c>
      <c r="P22" s="234">
        <v>0</v>
      </c>
      <c r="Q22" s="234"/>
      <c r="R22" s="234"/>
      <c r="S22" s="234"/>
      <c r="T22" s="224">
        <f t="shared" si="0"/>
        <v>0</v>
      </c>
      <c r="U22" s="231"/>
      <c r="V22" s="227"/>
      <c r="W22" s="227"/>
      <c r="X22" s="235"/>
      <c r="Y22" s="227"/>
      <c r="Z22" s="232"/>
      <c r="AA22" s="232"/>
      <c r="AB22" s="232"/>
      <c r="AC22" s="227"/>
      <c r="AD22" s="232"/>
      <c r="AE22" s="227"/>
      <c r="AF22" s="227"/>
      <c r="AG22" s="227"/>
      <c r="AH22" s="227"/>
      <c r="AI22" s="227"/>
      <c r="AJ22" s="227"/>
      <c r="AK22" s="227"/>
      <c r="AL22" s="237"/>
      <c r="AM22" s="237"/>
      <c r="AN22" s="237"/>
      <c r="AO22" s="237"/>
      <c r="AP22" s="227"/>
      <c r="AQ22" s="281"/>
      <c r="AR22" s="419">
        <v>500000000</v>
      </c>
      <c r="AS22" s="422">
        <v>150000000</v>
      </c>
      <c r="AT22" s="422">
        <v>20000000</v>
      </c>
      <c r="AU22" s="489"/>
      <c r="AV22" s="416"/>
    </row>
    <row r="23" spans="1:60" ht="39" customHeight="1" thickBot="1">
      <c r="A23" s="433"/>
      <c r="B23" s="436"/>
      <c r="C23" s="448"/>
      <c r="D23" s="436"/>
      <c r="E23" s="439"/>
      <c r="F23" s="442"/>
      <c r="G23" s="445"/>
      <c r="H23" s="457"/>
      <c r="I23" s="454"/>
      <c r="J23" s="295"/>
      <c r="K23" s="296">
        <v>0.05</v>
      </c>
      <c r="L23" s="227" t="s">
        <v>371</v>
      </c>
      <c r="M23" s="232"/>
      <c r="N23" s="233" t="s">
        <v>379</v>
      </c>
      <c r="O23" s="234">
        <v>0</v>
      </c>
      <c r="P23" s="234">
        <v>0</v>
      </c>
      <c r="Q23" s="234"/>
      <c r="R23" s="234"/>
      <c r="S23" s="234"/>
      <c r="T23" s="224">
        <f t="shared" si="0"/>
        <v>0</v>
      </c>
      <c r="U23" s="231" t="s">
        <v>359</v>
      </c>
      <c r="V23" s="227" t="s">
        <v>359</v>
      </c>
      <c r="W23" s="227" t="s">
        <v>359</v>
      </c>
      <c r="X23" s="235"/>
      <c r="Y23" s="227"/>
      <c r="Z23" s="232"/>
      <c r="AA23" s="232"/>
      <c r="AB23" s="232"/>
      <c r="AC23" s="227"/>
      <c r="AD23" s="232"/>
      <c r="AE23" s="227"/>
      <c r="AF23" s="227"/>
      <c r="AG23" s="227"/>
      <c r="AH23" s="227" t="s">
        <v>359</v>
      </c>
      <c r="AI23" s="227" t="s">
        <v>359</v>
      </c>
      <c r="AJ23" s="227" t="s">
        <v>359</v>
      </c>
      <c r="AK23" s="227" t="s">
        <v>359</v>
      </c>
      <c r="AL23" s="227" t="s">
        <v>359</v>
      </c>
      <c r="AM23" s="227" t="s">
        <v>359</v>
      </c>
      <c r="AN23" s="227" t="s">
        <v>359</v>
      </c>
      <c r="AO23" s="227" t="s">
        <v>359</v>
      </c>
      <c r="AP23" s="227"/>
      <c r="AQ23" s="281"/>
      <c r="AR23" s="419">
        <v>500000000</v>
      </c>
      <c r="AS23" s="422">
        <v>150000000</v>
      </c>
      <c r="AT23" s="422">
        <v>20000000</v>
      </c>
      <c r="AU23" s="489"/>
      <c r="AV23" s="416"/>
    </row>
    <row r="24" spans="1:60" ht="39" customHeight="1" thickBot="1">
      <c r="A24" s="433"/>
      <c r="B24" s="436"/>
      <c r="C24" s="448"/>
      <c r="D24" s="436"/>
      <c r="E24" s="439"/>
      <c r="F24" s="442"/>
      <c r="G24" s="445"/>
      <c r="H24" s="457"/>
      <c r="I24" s="454"/>
      <c r="J24" s="295"/>
      <c r="K24" s="296">
        <v>0.05</v>
      </c>
      <c r="L24" s="227" t="s">
        <v>367</v>
      </c>
      <c r="M24" s="232"/>
      <c r="N24" s="233" t="s">
        <v>377</v>
      </c>
      <c r="O24" s="234">
        <v>0</v>
      </c>
      <c r="P24" s="234">
        <v>0</v>
      </c>
      <c r="Q24" s="234"/>
      <c r="R24" s="234"/>
      <c r="S24" s="234"/>
      <c r="T24" s="224">
        <f t="shared" si="0"/>
        <v>0</v>
      </c>
      <c r="U24" s="231" t="s">
        <v>359</v>
      </c>
      <c r="V24" s="227" t="s">
        <v>359</v>
      </c>
      <c r="W24" s="227" t="s">
        <v>359</v>
      </c>
      <c r="X24" s="235"/>
      <c r="Y24" s="227"/>
      <c r="Z24" s="232"/>
      <c r="AA24" s="232"/>
      <c r="AB24" s="232"/>
      <c r="AC24" s="227"/>
      <c r="AD24" s="232"/>
      <c r="AE24" s="227"/>
      <c r="AF24" s="227"/>
      <c r="AG24" s="227"/>
      <c r="AH24" s="227" t="s">
        <v>359</v>
      </c>
      <c r="AI24" s="227" t="s">
        <v>359</v>
      </c>
      <c r="AJ24" s="227" t="s">
        <v>359</v>
      </c>
      <c r="AK24" s="227" t="s">
        <v>359</v>
      </c>
      <c r="AL24" s="227" t="s">
        <v>359</v>
      </c>
      <c r="AM24" s="227" t="s">
        <v>359</v>
      </c>
      <c r="AN24" s="227" t="s">
        <v>359</v>
      </c>
      <c r="AO24" s="227" t="s">
        <v>359</v>
      </c>
      <c r="AP24" s="227"/>
      <c r="AQ24" s="281"/>
      <c r="AR24" s="419">
        <v>500000000</v>
      </c>
      <c r="AS24" s="422">
        <v>150000000</v>
      </c>
      <c r="AT24" s="422">
        <v>20000000</v>
      </c>
      <c r="AU24" s="489"/>
      <c r="AV24" s="416"/>
    </row>
    <row r="25" spans="1:60" ht="39" customHeight="1" thickBot="1">
      <c r="A25" s="433"/>
      <c r="B25" s="436"/>
      <c r="C25" s="448"/>
      <c r="D25" s="436"/>
      <c r="E25" s="439"/>
      <c r="F25" s="442"/>
      <c r="G25" s="445"/>
      <c r="H25" s="457"/>
      <c r="I25" s="454"/>
      <c r="J25" s="297"/>
      <c r="K25" s="298">
        <v>0.05</v>
      </c>
      <c r="L25" s="251" t="s">
        <v>369</v>
      </c>
      <c r="M25" s="247"/>
      <c r="N25" s="248" t="s">
        <v>378</v>
      </c>
      <c r="O25" s="249">
        <v>0</v>
      </c>
      <c r="P25" s="249">
        <v>0</v>
      </c>
      <c r="Q25" s="249"/>
      <c r="R25" s="249"/>
      <c r="S25" s="249"/>
      <c r="T25" s="250">
        <f t="shared" si="0"/>
        <v>0</v>
      </c>
      <c r="U25" s="246" t="s">
        <v>359</v>
      </c>
      <c r="V25" s="251" t="s">
        <v>359</v>
      </c>
      <c r="W25" s="251" t="s">
        <v>359</v>
      </c>
      <c r="X25" s="288"/>
      <c r="Y25" s="251"/>
      <c r="Z25" s="247"/>
      <c r="AA25" s="247"/>
      <c r="AB25" s="247"/>
      <c r="AC25" s="251"/>
      <c r="AD25" s="247"/>
      <c r="AE25" s="251"/>
      <c r="AF25" s="251"/>
      <c r="AG25" s="251"/>
      <c r="AH25" s="251" t="s">
        <v>359</v>
      </c>
      <c r="AI25" s="251" t="s">
        <v>359</v>
      </c>
      <c r="AJ25" s="251" t="s">
        <v>359</v>
      </c>
      <c r="AK25" s="251" t="s">
        <v>359</v>
      </c>
      <c r="AL25" s="251" t="s">
        <v>359</v>
      </c>
      <c r="AM25" s="251" t="s">
        <v>359</v>
      </c>
      <c r="AN25" s="251" t="s">
        <v>359</v>
      </c>
      <c r="AO25" s="251" t="s">
        <v>359</v>
      </c>
      <c r="AP25" s="251"/>
      <c r="AQ25" s="287"/>
      <c r="AR25" s="419">
        <v>500000000</v>
      </c>
      <c r="AS25" s="422">
        <v>150000000</v>
      </c>
      <c r="AT25" s="422">
        <v>20000000</v>
      </c>
      <c r="AU25" s="489"/>
      <c r="AV25" s="416"/>
    </row>
    <row r="26" spans="1:60" ht="39" customHeight="1" thickBot="1">
      <c r="A26" s="433"/>
      <c r="B26" s="436"/>
      <c r="C26" s="448"/>
      <c r="D26" s="436"/>
      <c r="E26" s="439"/>
      <c r="F26" s="442"/>
      <c r="G26" s="445"/>
      <c r="H26" s="457"/>
      <c r="I26" s="453" t="s">
        <v>233</v>
      </c>
      <c r="J26" s="299">
        <v>0</v>
      </c>
      <c r="K26" s="300">
        <v>0.8</v>
      </c>
      <c r="L26" s="225" t="s">
        <v>373</v>
      </c>
      <c r="M26" s="222"/>
      <c r="N26" s="301" t="s">
        <v>374</v>
      </c>
      <c r="O26" s="224">
        <v>0</v>
      </c>
      <c r="P26" s="224">
        <v>0</v>
      </c>
      <c r="Q26" s="224"/>
      <c r="R26" s="224"/>
      <c r="S26" s="224"/>
      <c r="T26" s="224">
        <f t="shared" si="0"/>
        <v>0</v>
      </c>
      <c r="U26" s="221" t="s">
        <v>359</v>
      </c>
      <c r="V26" s="225" t="s">
        <v>359</v>
      </c>
      <c r="W26" s="225" t="s">
        <v>359</v>
      </c>
      <c r="X26" s="225" t="s">
        <v>359</v>
      </c>
      <c r="Y26" s="225" t="s">
        <v>359</v>
      </c>
      <c r="Z26" s="225" t="s">
        <v>359</v>
      </c>
      <c r="AA26" s="222" t="s">
        <v>359</v>
      </c>
      <c r="AB26" s="222" t="s">
        <v>359</v>
      </c>
      <c r="AC26" s="225" t="s">
        <v>359</v>
      </c>
      <c r="AD26" s="222" t="s">
        <v>359</v>
      </c>
      <c r="AE26" s="228"/>
      <c r="AF26" s="225"/>
      <c r="AG26" s="225"/>
      <c r="AH26" s="225" t="s">
        <v>359</v>
      </c>
      <c r="AI26" s="225" t="s">
        <v>359</v>
      </c>
      <c r="AJ26" s="225" t="s">
        <v>359</v>
      </c>
      <c r="AK26" s="225" t="s">
        <v>359</v>
      </c>
      <c r="AL26" s="225" t="s">
        <v>359</v>
      </c>
      <c r="AM26" s="225" t="s">
        <v>359</v>
      </c>
      <c r="AN26" s="225" t="s">
        <v>359</v>
      </c>
      <c r="AO26" s="225" t="s">
        <v>359</v>
      </c>
      <c r="AP26" s="225"/>
      <c r="AQ26" s="294"/>
      <c r="AR26" s="419">
        <v>500000000</v>
      </c>
      <c r="AS26" s="422">
        <v>150000000</v>
      </c>
      <c r="AT26" s="422">
        <v>20000000</v>
      </c>
      <c r="AU26" s="489"/>
      <c r="AV26" s="416"/>
      <c r="BD26" s="67" t="s">
        <v>236</v>
      </c>
    </row>
    <row r="27" spans="1:60" ht="39" customHeight="1" thickBot="1">
      <c r="A27" s="433"/>
      <c r="B27" s="436"/>
      <c r="C27" s="448"/>
      <c r="D27" s="436"/>
      <c r="E27" s="439"/>
      <c r="F27" s="442"/>
      <c r="G27" s="445"/>
      <c r="H27" s="457"/>
      <c r="I27" s="454"/>
      <c r="J27" s="295"/>
      <c r="K27" s="296">
        <v>0.05</v>
      </c>
      <c r="L27" s="227" t="s">
        <v>368</v>
      </c>
      <c r="M27" s="232"/>
      <c r="N27" s="233" t="s">
        <v>381</v>
      </c>
      <c r="O27" s="234">
        <v>0</v>
      </c>
      <c r="P27" s="234">
        <v>0</v>
      </c>
      <c r="Q27" s="234"/>
      <c r="R27" s="234"/>
      <c r="S27" s="234"/>
      <c r="T27" s="224">
        <f t="shared" si="0"/>
        <v>0</v>
      </c>
      <c r="U27" s="231" t="s">
        <v>359</v>
      </c>
      <c r="V27" s="227" t="s">
        <v>359</v>
      </c>
      <c r="W27" s="227" t="s">
        <v>359</v>
      </c>
      <c r="X27" s="235"/>
      <c r="Y27" s="227"/>
      <c r="Z27" s="232"/>
      <c r="AA27" s="232"/>
      <c r="AB27" s="232"/>
      <c r="AC27" s="227"/>
      <c r="AD27" s="232"/>
      <c r="AE27" s="227"/>
      <c r="AF27" s="227"/>
      <c r="AG27" s="227"/>
      <c r="AH27" s="227" t="s">
        <v>359</v>
      </c>
      <c r="AI27" s="227" t="s">
        <v>359</v>
      </c>
      <c r="AJ27" s="227" t="s">
        <v>359</v>
      </c>
      <c r="AK27" s="227" t="s">
        <v>359</v>
      </c>
      <c r="AL27" s="227" t="s">
        <v>359</v>
      </c>
      <c r="AM27" s="227" t="s">
        <v>359</v>
      </c>
      <c r="AN27" s="227" t="s">
        <v>359</v>
      </c>
      <c r="AO27" s="227" t="s">
        <v>359</v>
      </c>
      <c r="AP27" s="227"/>
      <c r="AQ27" s="281"/>
      <c r="AR27" s="419">
        <v>500000000</v>
      </c>
      <c r="AS27" s="422">
        <v>150000000</v>
      </c>
      <c r="AT27" s="422">
        <v>20000000</v>
      </c>
      <c r="AU27" s="489"/>
      <c r="AV27" s="416"/>
    </row>
    <row r="28" spans="1:60" ht="39" customHeight="1" thickBot="1">
      <c r="A28" s="433"/>
      <c r="B28" s="436"/>
      <c r="C28" s="448"/>
      <c r="D28" s="436"/>
      <c r="E28" s="439"/>
      <c r="F28" s="442"/>
      <c r="G28" s="445"/>
      <c r="H28" s="457"/>
      <c r="I28" s="454"/>
      <c r="J28" s="295"/>
      <c r="K28" s="296">
        <v>0.05</v>
      </c>
      <c r="L28" s="227" t="s">
        <v>370</v>
      </c>
      <c r="M28" s="232"/>
      <c r="N28" s="233" t="s">
        <v>380</v>
      </c>
      <c r="O28" s="234">
        <v>0</v>
      </c>
      <c r="P28" s="234">
        <v>0</v>
      </c>
      <c r="Q28" s="234"/>
      <c r="R28" s="234"/>
      <c r="S28" s="234"/>
      <c r="T28" s="224">
        <f t="shared" si="0"/>
        <v>0</v>
      </c>
      <c r="U28" s="231" t="s">
        <v>359</v>
      </c>
      <c r="V28" s="227" t="s">
        <v>359</v>
      </c>
      <c r="W28" s="227" t="s">
        <v>359</v>
      </c>
      <c r="X28" s="235"/>
      <c r="Y28" s="227"/>
      <c r="Z28" s="232"/>
      <c r="AA28" s="232"/>
      <c r="AB28" s="232"/>
      <c r="AC28" s="227"/>
      <c r="AD28" s="232"/>
      <c r="AE28" s="227"/>
      <c r="AF28" s="227"/>
      <c r="AG28" s="227"/>
      <c r="AH28" s="227" t="s">
        <v>359</v>
      </c>
      <c r="AI28" s="227" t="s">
        <v>359</v>
      </c>
      <c r="AJ28" s="227" t="s">
        <v>359</v>
      </c>
      <c r="AK28" s="227" t="s">
        <v>359</v>
      </c>
      <c r="AL28" s="227" t="s">
        <v>359</v>
      </c>
      <c r="AM28" s="227" t="s">
        <v>359</v>
      </c>
      <c r="AN28" s="227" t="s">
        <v>359</v>
      </c>
      <c r="AO28" s="227" t="s">
        <v>359</v>
      </c>
      <c r="AP28" s="227"/>
      <c r="AQ28" s="281"/>
      <c r="AR28" s="419">
        <v>500000000</v>
      </c>
      <c r="AS28" s="422">
        <v>150000000</v>
      </c>
      <c r="AT28" s="422">
        <v>20000000</v>
      </c>
      <c r="AU28" s="489"/>
      <c r="AV28" s="416"/>
    </row>
    <row r="29" spans="1:60" ht="39" customHeight="1" thickBot="1">
      <c r="A29" s="433"/>
      <c r="B29" s="436"/>
      <c r="C29" s="448"/>
      <c r="D29" s="436"/>
      <c r="E29" s="439"/>
      <c r="F29" s="442"/>
      <c r="G29" s="445"/>
      <c r="H29" s="457"/>
      <c r="I29" s="454"/>
      <c r="J29" s="295"/>
      <c r="K29" s="296">
        <v>0.05</v>
      </c>
      <c r="L29" s="227" t="s">
        <v>367</v>
      </c>
      <c r="M29" s="232"/>
      <c r="N29" s="233" t="s">
        <v>377</v>
      </c>
      <c r="O29" s="234">
        <v>0</v>
      </c>
      <c r="P29" s="234">
        <v>0</v>
      </c>
      <c r="Q29" s="234"/>
      <c r="R29" s="234"/>
      <c r="S29" s="234"/>
      <c r="T29" s="224">
        <f t="shared" si="0"/>
        <v>0</v>
      </c>
      <c r="U29" s="231" t="s">
        <v>359</v>
      </c>
      <c r="V29" s="227" t="s">
        <v>359</v>
      </c>
      <c r="W29" s="227" t="s">
        <v>359</v>
      </c>
      <c r="X29" s="235"/>
      <c r="Y29" s="227"/>
      <c r="Z29" s="232"/>
      <c r="AA29" s="232"/>
      <c r="AB29" s="232"/>
      <c r="AC29" s="227"/>
      <c r="AD29" s="232"/>
      <c r="AE29" s="227"/>
      <c r="AF29" s="227"/>
      <c r="AG29" s="227"/>
      <c r="AH29" s="227" t="s">
        <v>359</v>
      </c>
      <c r="AI29" s="227" t="s">
        <v>359</v>
      </c>
      <c r="AJ29" s="227" t="s">
        <v>359</v>
      </c>
      <c r="AK29" s="227" t="s">
        <v>359</v>
      </c>
      <c r="AL29" s="227" t="s">
        <v>359</v>
      </c>
      <c r="AM29" s="227" t="s">
        <v>359</v>
      </c>
      <c r="AN29" s="227" t="s">
        <v>359</v>
      </c>
      <c r="AO29" s="227" t="s">
        <v>359</v>
      </c>
      <c r="AP29" s="227"/>
      <c r="AQ29" s="281"/>
      <c r="AR29" s="419">
        <v>500000000</v>
      </c>
      <c r="AS29" s="422">
        <v>150000000</v>
      </c>
      <c r="AT29" s="422">
        <v>20000000</v>
      </c>
      <c r="AU29" s="489"/>
      <c r="AV29" s="416"/>
    </row>
    <row r="30" spans="1:60" ht="39" customHeight="1" thickBot="1">
      <c r="A30" s="434"/>
      <c r="B30" s="437"/>
      <c r="C30" s="449"/>
      <c r="D30" s="437"/>
      <c r="E30" s="440"/>
      <c r="F30" s="443"/>
      <c r="G30" s="446"/>
      <c r="H30" s="458"/>
      <c r="I30" s="455"/>
      <c r="J30" s="297"/>
      <c r="K30" s="298">
        <v>0.05</v>
      </c>
      <c r="L30" s="251" t="s">
        <v>369</v>
      </c>
      <c r="M30" s="247"/>
      <c r="N30" s="248" t="s">
        <v>378</v>
      </c>
      <c r="O30" s="249">
        <v>0</v>
      </c>
      <c r="P30" s="302">
        <v>0</v>
      </c>
      <c r="Q30" s="302"/>
      <c r="R30" s="302"/>
      <c r="S30" s="249"/>
      <c r="T30" s="250">
        <f t="shared" si="0"/>
        <v>0</v>
      </c>
      <c r="U30" s="246" t="s">
        <v>359</v>
      </c>
      <c r="V30" s="251" t="s">
        <v>359</v>
      </c>
      <c r="W30" s="251" t="s">
        <v>359</v>
      </c>
      <c r="X30" s="288"/>
      <c r="Y30" s="251"/>
      <c r="Z30" s="247"/>
      <c r="AA30" s="247"/>
      <c r="AB30" s="247"/>
      <c r="AC30" s="251"/>
      <c r="AD30" s="247"/>
      <c r="AE30" s="251"/>
      <c r="AF30" s="251"/>
      <c r="AG30" s="251"/>
      <c r="AH30" s="251" t="s">
        <v>359</v>
      </c>
      <c r="AI30" s="251" t="s">
        <v>359</v>
      </c>
      <c r="AJ30" s="251" t="s">
        <v>359</v>
      </c>
      <c r="AK30" s="251" t="s">
        <v>359</v>
      </c>
      <c r="AL30" s="251" t="s">
        <v>359</v>
      </c>
      <c r="AM30" s="251" t="s">
        <v>359</v>
      </c>
      <c r="AN30" s="251" t="s">
        <v>359</v>
      </c>
      <c r="AO30" s="251" t="s">
        <v>359</v>
      </c>
      <c r="AP30" s="251"/>
      <c r="AQ30" s="287"/>
      <c r="AR30" s="420">
        <v>500000000</v>
      </c>
      <c r="AS30" s="423">
        <v>150000000</v>
      </c>
      <c r="AT30" s="423">
        <v>20000000</v>
      </c>
      <c r="AU30" s="490"/>
      <c r="AV30" s="417"/>
    </row>
    <row r="31" spans="1:60" ht="61.5" customHeight="1" thickBot="1">
      <c r="A31" s="255"/>
      <c r="B31" s="256"/>
      <c r="C31" s="257"/>
      <c r="D31" s="256"/>
      <c r="E31" s="258"/>
      <c r="F31" s="259"/>
      <c r="G31" s="260"/>
      <c r="H31" s="303"/>
      <c r="I31" s="262"/>
      <c r="J31" s="266"/>
      <c r="K31" s="408" t="s">
        <v>454</v>
      </c>
      <c r="L31" s="406"/>
      <c r="M31" s="406"/>
      <c r="N31" s="409"/>
      <c r="O31" s="304"/>
      <c r="P31" s="305">
        <v>0</v>
      </c>
      <c r="Q31" s="306"/>
      <c r="R31" s="306"/>
      <c r="S31" s="307"/>
      <c r="T31" s="265">
        <f t="shared" si="0"/>
        <v>0</v>
      </c>
      <c r="U31" s="266"/>
      <c r="V31" s="258"/>
      <c r="W31" s="258"/>
      <c r="X31" s="308"/>
      <c r="Y31" s="258"/>
      <c r="Z31" s="260"/>
      <c r="AA31" s="260"/>
      <c r="AB31" s="260"/>
      <c r="AC31" s="258"/>
      <c r="AD31" s="260"/>
      <c r="AE31" s="258"/>
      <c r="AF31" s="258"/>
      <c r="AG31" s="258"/>
      <c r="AH31" s="258"/>
      <c r="AI31" s="258"/>
      <c r="AJ31" s="258"/>
      <c r="AK31" s="258"/>
      <c r="AL31" s="258"/>
      <c r="AM31" s="258"/>
      <c r="AN31" s="258"/>
      <c r="AO31" s="258"/>
      <c r="AP31" s="258"/>
      <c r="AQ31" s="261"/>
      <c r="AR31" s="309">
        <v>500000000</v>
      </c>
      <c r="AS31" s="309">
        <v>20000000</v>
      </c>
      <c r="AT31" s="495">
        <v>0</v>
      </c>
      <c r="AU31" s="494">
        <f>AS31/AR31</f>
        <v>0.04</v>
      </c>
      <c r="AV31" s="310">
        <f>AT31/AR31</f>
        <v>0</v>
      </c>
      <c r="AX31" s="180"/>
      <c r="AY31" s="180"/>
      <c r="AZ31" s="180"/>
      <c r="BA31" s="180"/>
      <c r="BB31" s="180"/>
      <c r="BC31" s="180"/>
      <c r="BD31" s="180"/>
      <c r="BE31" s="180"/>
      <c r="BF31" s="180"/>
      <c r="BG31" s="180"/>
      <c r="BH31" s="180"/>
    </row>
    <row r="32" spans="1:60" ht="96.75" customHeight="1" thickBot="1">
      <c r="A32" s="432" t="s">
        <v>157</v>
      </c>
      <c r="B32" s="435" t="s">
        <v>360</v>
      </c>
      <c r="C32" s="447" t="s">
        <v>361</v>
      </c>
      <c r="D32" s="438" t="s">
        <v>195</v>
      </c>
      <c r="E32" s="438" t="s">
        <v>237</v>
      </c>
      <c r="F32" s="441">
        <v>2024130010058</v>
      </c>
      <c r="G32" s="444" t="s">
        <v>194</v>
      </c>
      <c r="H32" s="225" t="s">
        <v>238</v>
      </c>
      <c r="I32" s="225" t="s">
        <v>238</v>
      </c>
      <c r="J32" s="225">
        <v>0</v>
      </c>
      <c r="K32" s="300">
        <v>0.9</v>
      </c>
      <c r="L32" s="225" t="s">
        <v>239</v>
      </c>
      <c r="M32" s="222"/>
      <c r="N32" s="223" t="s">
        <v>240</v>
      </c>
      <c r="O32" s="224" t="s">
        <v>422</v>
      </c>
      <c r="P32" s="311">
        <v>0</v>
      </c>
      <c r="Q32" s="311"/>
      <c r="R32" s="311"/>
      <c r="S32" s="224"/>
      <c r="T32" s="224">
        <f t="shared" si="0"/>
        <v>0</v>
      </c>
      <c r="U32" s="221" t="s">
        <v>424</v>
      </c>
      <c r="V32" s="225" t="s">
        <v>225</v>
      </c>
      <c r="W32" s="225">
        <v>330</v>
      </c>
      <c r="X32" s="277">
        <v>1059626000</v>
      </c>
      <c r="Y32" s="225" t="s">
        <v>428</v>
      </c>
      <c r="Z32" s="222" t="s">
        <v>443</v>
      </c>
      <c r="AA32" s="222" t="s">
        <v>444</v>
      </c>
      <c r="AB32" s="222" t="s">
        <v>445</v>
      </c>
      <c r="AC32" s="225" t="s">
        <v>226</v>
      </c>
      <c r="AD32" s="222" t="s">
        <v>348</v>
      </c>
      <c r="AE32" s="228">
        <v>81200000</v>
      </c>
      <c r="AF32" s="225"/>
      <c r="AG32" s="225" t="s">
        <v>228</v>
      </c>
      <c r="AH32" s="225" t="s">
        <v>421</v>
      </c>
      <c r="AI32" s="225" t="s">
        <v>359</v>
      </c>
      <c r="AJ32" s="228">
        <v>1626887640</v>
      </c>
      <c r="AK32" s="228">
        <v>1626887640</v>
      </c>
      <c r="AL32" s="228" t="s">
        <v>359</v>
      </c>
      <c r="AM32" s="228" t="s">
        <v>359</v>
      </c>
      <c r="AN32" s="228" t="s">
        <v>359</v>
      </c>
      <c r="AO32" s="228" t="s">
        <v>359</v>
      </c>
      <c r="AP32" s="225" t="s">
        <v>241</v>
      </c>
      <c r="AQ32" s="229" t="s">
        <v>242</v>
      </c>
      <c r="AR32" s="424">
        <v>2872198702.1500001</v>
      </c>
      <c r="AS32" s="427">
        <v>81200000</v>
      </c>
      <c r="AT32" s="427">
        <v>5300000</v>
      </c>
      <c r="AU32" s="498">
        <f>AS32/AR32</f>
        <v>2.8271024542702181E-2</v>
      </c>
      <c r="AV32" s="499">
        <f>AT32/AR32</f>
        <v>1.8452762324670142E-3</v>
      </c>
      <c r="BD32" s="67" t="s">
        <v>230</v>
      </c>
    </row>
    <row r="33" spans="1:60" ht="96.75" customHeight="1" thickBot="1">
      <c r="A33" s="433"/>
      <c r="B33" s="436"/>
      <c r="C33" s="448"/>
      <c r="D33" s="439"/>
      <c r="E33" s="439"/>
      <c r="F33" s="442"/>
      <c r="G33" s="445"/>
      <c r="H33" s="227" t="s">
        <v>243</v>
      </c>
      <c r="I33" s="227" t="s">
        <v>244</v>
      </c>
      <c r="J33" s="227">
        <v>0</v>
      </c>
      <c r="K33" s="296">
        <v>0.05</v>
      </c>
      <c r="L33" s="227" t="s">
        <v>245</v>
      </c>
      <c r="M33" s="232"/>
      <c r="N33" s="233" t="s">
        <v>246</v>
      </c>
      <c r="O33" s="234">
        <v>0</v>
      </c>
      <c r="P33" s="234">
        <v>0</v>
      </c>
      <c r="Q33" s="234"/>
      <c r="R33" s="234"/>
      <c r="S33" s="234"/>
      <c r="T33" s="224">
        <f t="shared" si="0"/>
        <v>0</v>
      </c>
      <c r="U33" s="231" t="s">
        <v>359</v>
      </c>
      <c r="V33" s="227" t="s">
        <v>359</v>
      </c>
      <c r="W33" s="227" t="s">
        <v>359</v>
      </c>
      <c r="X33" s="235"/>
      <c r="Y33" s="227"/>
      <c r="Z33" s="232"/>
      <c r="AA33" s="232"/>
      <c r="AB33" s="232"/>
      <c r="AC33" s="227"/>
      <c r="AD33" s="232"/>
      <c r="AE33" s="237"/>
      <c r="AF33" s="227"/>
      <c r="AG33" s="227"/>
      <c r="AH33" s="227"/>
      <c r="AI33" s="227"/>
      <c r="AJ33" s="237"/>
      <c r="AK33" s="237"/>
      <c r="AL33" s="237"/>
      <c r="AM33" s="237"/>
      <c r="AN33" s="237"/>
      <c r="AO33" s="237"/>
      <c r="AP33" s="227"/>
      <c r="AQ33" s="238"/>
      <c r="AR33" s="425"/>
      <c r="AS33" s="428"/>
      <c r="AT33" s="428"/>
      <c r="AU33" s="500"/>
      <c r="AV33" s="501"/>
    </row>
    <row r="34" spans="1:60" s="67" customFormat="1" ht="96.75" customHeight="1" thickBot="1">
      <c r="A34" s="434"/>
      <c r="B34" s="437"/>
      <c r="C34" s="449"/>
      <c r="D34" s="440"/>
      <c r="E34" s="440"/>
      <c r="F34" s="443"/>
      <c r="G34" s="446"/>
      <c r="H34" s="251" t="s">
        <v>248</v>
      </c>
      <c r="I34" s="251" t="s">
        <v>249</v>
      </c>
      <c r="J34" s="251">
        <v>0</v>
      </c>
      <c r="K34" s="298">
        <v>0.05</v>
      </c>
      <c r="L34" s="251" t="s">
        <v>250</v>
      </c>
      <c r="M34" s="247"/>
      <c r="N34" s="248" t="s">
        <v>251</v>
      </c>
      <c r="O34" s="302">
        <v>0</v>
      </c>
      <c r="P34" s="302">
        <v>0</v>
      </c>
      <c r="Q34" s="302"/>
      <c r="R34" s="302"/>
      <c r="S34" s="302"/>
      <c r="T34" s="265">
        <f t="shared" si="0"/>
        <v>0</v>
      </c>
      <c r="U34" s="312" t="s">
        <v>359</v>
      </c>
      <c r="V34" s="313" t="s">
        <v>359</v>
      </c>
      <c r="W34" s="313" t="s">
        <v>359</v>
      </c>
      <c r="X34" s="314"/>
      <c r="Y34" s="313"/>
      <c r="Z34" s="315"/>
      <c r="AA34" s="315"/>
      <c r="AB34" s="315"/>
      <c r="AC34" s="313"/>
      <c r="AD34" s="315"/>
      <c r="AE34" s="316"/>
      <c r="AF34" s="313"/>
      <c r="AG34" s="313"/>
      <c r="AH34" s="313"/>
      <c r="AI34" s="313"/>
      <c r="AJ34" s="316"/>
      <c r="AK34" s="316"/>
      <c r="AL34" s="316"/>
      <c r="AM34" s="316"/>
      <c r="AN34" s="316"/>
      <c r="AO34" s="316"/>
      <c r="AP34" s="313"/>
      <c r="AQ34" s="317"/>
      <c r="AR34" s="427"/>
      <c r="AS34" s="428"/>
      <c r="AT34" s="428"/>
      <c r="AU34" s="502"/>
      <c r="AV34" s="503"/>
      <c r="AW34" s="78"/>
      <c r="BD34" s="67" t="s">
        <v>236</v>
      </c>
    </row>
    <row r="35" spans="1:60" s="79" customFormat="1" ht="65.25" customHeight="1">
      <c r="A35" s="262"/>
      <c r="B35" s="262"/>
      <c r="C35" s="262"/>
      <c r="D35" s="262"/>
      <c r="E35" s="262"/>
      <c r="F35" s="262"/>
      <c r="G35" s="262"/>
      <c r="H35" s="262"/>
      <c r="I35" s="262"/>
      <c r="J35" s="262"/>
      <c r="K35" s="410" t="s">
        <v>455</v>
      </c>
      <c r="L35" s="411"/>
      <c r="M35" s="411"/>
      <c r="N35" s="411"/>
      <c r="O35" s="318"/>
      <c r="P35" s="319">
        <v>0</v>
      </c>
      <c r="Q35" s="320"/>
      <c r="R35" s="320"/>
      <c r="S35" s="321"/>
      <c r="T35" s="321">
        <f t="shared" si="0"/>
        <v>0</v>
      </c>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496">
        <v>2872198702.1500001</v>
      </c>
      <c r="AS35" s="497">
        <v>81200000</v>
      </c>
      <c r="AT35" s="497">
        <v>5300000</v>
      </c>
      <c r="AU35" s="324">
        <f>AS35/AR35</f>
        <v>2.8271024542702181E-2</v>
      </c>
      <c r="AV35" s="324">
        <f>AT35/AR35</f>
        <v>1.8452762324670142E-3</v>
      </c>
      <c r="AW35" s="78"/>
      <c r="AX35" s="78"/>
      <c r="AY35" s="78"/>
      <c r="AZ35" s="78"/>
      <c r="BA35" s="78"/>
      <c r="BB35" s="78"/>
      <c r="BC35" s="78"/>
      <c r="BD35" s="78"/>
      <c r="BE35" s="78"/>
      <c r="BF35" s="78"/>
      <c r="BG35" s="78"/>
      <c r="BH35" s="78"/>
    </row>
    <row r="36" spans="1:60" s="67" customFormat="1" ht="62.25" customHeight="1">
      <c r="A36" s="262"/>
      <c r="B36" s="262"/>
      <c r="C36" s="262"/>
      <c r="D36" s="262"/>
      <c r="E36" s="262"/>
      <c r="F36" s="262"/>
      <c r="G36" s="262"/>
      <c r="H36" s="262"/>
      <c r="I36" s="262"/>
      <c r="J36" s="262"/>
      <c r="K36" s="403" t="s">
        <v>456</v>
      </c>
      <c r="L36" s="404"/>
      <c r="M36" s="404"/>
      <c r="N36" s="404"/>
      <c r="O36" s="404"/>
      <c r="P36" s="324">
        <f>(P15+P31+P35)/3</f>
        <v>6.6666666666666666E-2</v>
      </c>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504" t="s">
        <v>462</v>
      </c>
      <c r="AO36" s="504"/>
      <c r="AP36" s="504"/>
      <c r="AQ36" s="505"/>
      <c r="AR36" s="508">
        <f>AR15+AR31+AR35</f>
        <v>27549331202.150002</v>
      </c>
      <c r="AS36" s="508">
        <f>AS15+AS31+AS35</f>
        <v>159200000</v>
      </c>
      <c r="AT36" s="508">
        <f>AT15+AT31+AT35</f>
        <v>5300000</v>
      </c>
      <c r="AU36" s="509">
        <f>AS36/AR36</f>
        <v>5.7787246750866947E-3</v>
      </c>
      <c r="AV36" s="509">
        <f>AT36/AR36</f>
        <v>1.9238216569070026E-4</v>
      </c>
      <c r="AW36" s="78"/>
    </row>
    <row r="37" spans="1:60" s="67" customFormat="1" ht="14.25" customHeight="1">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506"/>
      <c r="AO37" s="506"/>
      <c r="AP37" s="506"/>
      <c r="AQ37" s="507"/>
      <c r="AR37" s="426"/>
      <c r="AS37" s="426"/>
      <c r="AT37" s="426"/>
      <c r="AU37" s="510"/>
      <c r="AV37" s="510"/>
      <c r="AW37" s="78"/>
    </row>
    <row r="38" spans="1:60" s="67" customFormat="1" ht="14.25" customHeight="1">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506"/>
      <c r="AO38" s="506"/>
      <c r="AP38" s="506"/>
      <c r="AQ38" s="507"/>
      <c r="AR38" s="429"/>
      <c r="AS38" s="429"/>
      <c r="AT38" s="429"/>
      <c r="AU38" s="511"/>
      <c r="AV38" s="511"/>
      <c r="AW38" s="78"/>
    </row>
    <row r="39" spans="1:60" ht="14.25" customHeight="1">
      <c r="K39" s="67"/>
      <c r="L39" s="67"/>
      <c r="U39" s="67"/>
      <c r="V39" s="67"/>
      <c r="W39" s="67"/>
      <c r="X39" s="67"/>
      <c r="Y39" s="67"/>
      <c r="Z39" s="67"/>
      <c r="AC39" s="67"/>
      <c r="AD39" s="67"/>
      <c r="AE39" s="67"/>
      <c r="AF39" s="67"/>
      <c r="AG39" s="67"/>
      <c r="AH39" s="67"/>
      <c r="AI39" s="67"/>
      <c r="AJ39" s="67"/>
      <c r="AK39" s="67"/>
      <c r="AL39" s="67"/>
      <c r="AM39" s="67"/>
      <c r="AN39" s="67"/>
      <c r="AO39" s="67"/>
      <c r="AP39" s="67"/>
      <c r="AQ39" s="67"/>
      <c r="AR39" s="67"/>
      <c r="AS39" s="180"/>
      <c r="AT39" s="180"/>
      <c r="AU39" s="219"/>
      <c r="AV39" s="67"/>
      <c r="AW39" s="78"/>
    </row>
    <row r="40" spans="1:60" ht="14.25" customHeight="1">
      <c r="K40" s="67"/>
      <c r="L40" s="67"/>
      <c r="U40" s="67"/>
      <c r="V40" s="67"/>
      <c r="W40" s="67"/>
      <c r="X40" s="67"/>
      <c r="Y40" s="67"/>
      <c r="Z40" s="67"/>
      <c r="AC40" s="67"/>
      <c r="AD40" s="67"/>
      <c r="AE40" s="67"/>
      <c r="AF40" s="67"/>
      <c r="AG40" s="67"/>
      <c r="AH40" s="67"/>
      <c r="AI40" s="67"/>
      <c r="AJ40" s="67"/>
      <c r="AK40" s="67"/>
      <c r="AL40" s="67"/>
      <c r="AM40" s="67"/>
      <c r="AN40" s="67"/>
      <c r="AO40" s="67"/>
      <c r="AP40" s="67"/>
      <c r="AQ40" s="67"/>
      <c r="AR40" s="67"/>
      <c r="AS40" s="180"/>
      <c r="AT40" s="180"/>
      <c r="AU40" s="67"/>
      <c r="AV40" s="67"/>
      <c r="AW40" s="78"/>
    </row>
    <row r="41" spans="1:60" ht="15" customHeight="1">
      <c r="K41" s="67"/>
      <c r="L41" s="67"/>
      <c r="U41" s="67"/>
      <c r="V41" s="67"/>
      <c r="W41" s="67"/>
      <c r="X41" s="67"/>
      <c r="Y41" s="67"/>
      <c r="Z41" s="67"/>
      <c r="AC41" s="67"/>
      <c r="AD41" s="67"/>
      <c r="AE41" s="67"/>
      <c r="AF41" s="67"/>
      <c r="AG41" s="67"/>
      <c r="AH41" s="67"/>
      <c r="AI41" s="67"/>
      <c r="AJ41" s="67"/>
      <c r="AK41" s="67"/>
      <c r="AL41" s="67"/>
      <c r="AM41" s="67"/>
      <c r="AN41" s="67"/>
      <c r="AO41" s="67"/>
      <c r="AP41" s="67"/>
      <c r="AQ41" s="67"/>
      <c r="AR41" s="67"/>
      <c r="AS41" s="180"/>
      <c r="AT41" s="180"/>
      <c r="AU41" s="67"/>
      <c r="AV41" s="67"/>
      <c r="AW41" s="78"/>
    </row>
    <row r="42" spans="1:60" ht="15" customHeight="1">
      <c r="K42" s="67"/>
      <c r="L42" s="67"/>
      <c r="AC42" s="67"/>
      <c r="AD42" s="67"/>
      <c r="AE42" s="67"/>
      <c r="AF42" s="67"/>
      <c r="AG42" s="67"/>
      <c r="AH42" s="67"/>
      <c r="AI42" s="67"/>
      <c r="AJ42" s="67"/>
      <c r="AK42" s="67"/>
      <c r="AL42" s="67"/>
      <c r="AM42" s="67"/>
      <c r="AN42" s="67"/>
      <c r="AO42" s="67"/>
      <c r="AP42" s="67"/>
      <c r="AQ42" s="67"/>
      <c r="AR42" s="67"/>
      <c r="AS42" s="180"/>
      <c r="AT42" s="180"/>
      <c r="AU42" s="67"/>
      <c r="AV42" s="67"/>
      <c r="AW42" s="78"/>
    </row>
    <row r="43" spans="1:60" ht="15" customHeight="1">
      <c r="AC43" s="67"/>
      <c r="AD43" s="67"/>
      <c r="AE43" s="67"/>
      <c r="AF43" s="67"/>
      <c r="AG43" s="67"/>
      <c r="AH43" s="67"/>
      <c r="AI43" s="67"/>
      <c r="AJ43" s="67"/>
      <c r="AK43" s="67"/>
      <c r="AL43" s="67"/>
      <c r="AM43" s="67"/>
      <c r="AN43" s="67"/>
      <c r="AO43" s="67"/>
      <c r="AP43" s="67"/>
      <c r="AQ43" s="67"/>
      <c r="AR43" s="67"/>
      <c r="AS43" s="180"/>
      <c r="AT43" s="180"/>
      <c r="AU43" s="67"/>
      <c r="AV43" s="67"/>
      <c r="AW43" s="78"/>
    </row>
    <row r="44" spans="1:60" ht="15" customHeight="1">
      <c r="AC44" s="67"/>
      <c r="AD44" s="67"/>
      <c r="AE44" s="67"/>
      <c r="AF44" s="67"/>
      <c r="AG44" s="67"/>
      <c r="AH44" s="67"/>
      <c r="AI44" s="67"/>
      <c r="AJ44" s="67"/>
      <c r="AK44" s="67"/>
      <c r="AL44" s="67"/>
      <c r="AM44" s="67"/>
      <c r="AN44" s="67"/>
      <c r="AO44" s="67"/>
      <c r="AP44" s="67"/>
      <c r="AQ44" s="67"/>
      <c r="AR44" s="67"/>
      <c r="AS44" s="180"/>
      <c r="AT44" s="180"/>
      <c r="AU44" s="67"/>
      <c r="AV44" s="67"/>
      <c r="AW44" s="78"/>
    </row>
    <row r="45" spans="1:60" ht="15" customHeight="1">
      <c r="AC45" s="67"/>
      <c r="AD45" s="67"/>
      <c r="AE45" s="67"/>
      <c r="AF45" s="67"/>
      <c r="AG45" s="67"/>
      <c r="AH45" s="67"/>
      <c r="AI45" s="67"/>
      <c r="AJ45" s="67"/>
      <c r="AK45" s="67"/>
      <c r="AL45" s="67"/>
      <c r="AM45" s="67"/>
      <c r="AN45" s="67"/>
      <c r="AO45" s="67"/>
      <c r="AP45" s="67"/>
      <c r="AQ45" s="67"/>
      <c r="AR45" s="67"/>
      <c r="AS45" s="180"/>
      <c r="AT45" s="180"/>
      <c r="AU45" s="67"/>
      <c r="AV45" s="67"/>
      <c r="AW45" s="78"/>
    </row>
  </sheetData>
  <mergeCells count="65">
    <mergeCell ref="AS36:AS38"/>
    <mergeCell ref="AT36:AT38"/>
    <mergeCell ref="AV36:AV38"/>
    <mergeCell ref="AU36:AU38"/>
    <mergeCell ref="AX6:BF6"/>
    <mergeCell ref="A6:AB7"/>
    <mergeCell ref="AC6:AH7"/>
    <mergeCell ref="AJ6:AQ7"/>
    <mergeCell ref="A1:B4"/>
    <mergeCell ref="C1:AP1"/>
    <mergeCell ref="C2:AP2"/>
    <mergeCell ref="C3:AP3"/>
    <mergeCell ref="C4:AP4"/>
    <mergeCell ref="A5:B5"/>
    <mergeCell ref="C5:AQ5"/>
    <mergeCell ref="B16:B30"/>
    <mergeCell ref="A16:A30"/>
    <mergeCell ref="F10:F14"/>
    <mergeCell ref="G10:G14"/>
    <mergeCell ref="H10:H14"/>
    <mergeCell ref="C16:C30"/>
    <mergeCell ref="I10:I14"/>
    <mergeCell ref="J10:J14"/>
    <mergeCell ref="A10:A14"/>
    <mergeCell ref="B10:B14"/>
    <mergeCell ref="C10:C14"/>
    <mergeCell ref="D10:D14"/>
    <mergeCell ref="E10:E14"/>
    <mergeCell ref="P8:T8"/>
    <mergeCell ref="A32:A34"/>
    <mergeCell ref="B32:B34"/>
    <mergeCell ref="D32:D34"/>
    <mergeCell ref="E32:E34"/>
    <mergeCell ref="F32:F34"/>
    <mergeCell ref="G32:G34"/>
    <mergeCell ref="C32:C34"/>
    <mergeCell ref="I16:I20"/>
    <mergeCell ref="I21:I25"/>
    <mergeCell ref="I26:I30"/>
    <mergeCell ref="H16:H30"/>
    <mergeCell ref="G16:G30"/>
    <mergeCell ref="F16:F30"/>
    <mergeCell ref="E16:E30"/>
    <mergeCell ref="D16:D30"/>
    <mergeCell ref="AU32:AU34"/>
    <mergeCell ref="AV32:AV34"/>
    <mergeCell ref="AS32:AS34"/>
    <mergeCell ref="AT32:AT34"/>
    <mergeCell ref="AU10:AU14"/>
    <mergeCell ref="AV10:AV14"/>
    <mergeCell ref="AR16:AR30"/>
    <mergeCell ref="AU16:AU30"/>
    <mergeCell ref="AV16:AV30"/>
    <mergeCell ref="AS16:AS30"/>
    <mergeCell ref="AT16:AT30"/>
    <mergeCell ref="AS10:AS14"/>
    <mergeCell ref="AT10:AT14"/>
    <mergeCell ref="K36:O36"/>
    <mergeCell ref="K15:N15"/>
    <mergeCell ref="K31:N31"/>
    <mergeCell ref="K35:N35"/>
    <mergeCell ref="AR10:AR14"/>
    <mergeCell ref="AR32:AR34"/>
    <mergeCell ref="AN36:AQ38"/>
    <mergeCell ref="AR36:AR38"/>
  </mergeCells>
  <dataValidations count="1">
    <dataValidation type="list" allowBlank="1" showErrorMessage="1" sqref="M10:M14 M16:M30 M32:M34 M37:M38">
      <formula1>$BD$10:$BD$33</formula1>
    </dataValidation>
  </dataValidations>
  <pageMargins left="0.7" right="0.7" top="0.75" bottom="0.75" header="0" footer="0"/>
  <pageSetup paperSize="9" scale="14" orientation="landscape" r:id="rId1"/>
  <colBreaks count="1" manualBreakCount="1">
    <brk id="49"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ANEXO1!$F$2:$F$7</xm:f>
          </x14:formula1>
          <xm:sqref>AG12 AG16:AG38</xm:sqref>
        </x14:dataValidation>
        <x14:dataValidation type="list" allowBlank="1" showErrorMessage="1">
          <x14:formula1>
            <xm:f>ANEXO1!$A$2:$A$21</xm:f>
          </x14:formula1>
          <xm:sqref>AF12 AF16:AF38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cols>
    <col min="1" max="1" width="20.75" customWidth="1"/>
    <col min="2" max="2" width="25" customWidth="1"/>
    <col min="3" max="3" width="19.75" customWidth="1"/>
    <col min="4" max="4" width="20.375" customWidth="1"/>
    <col min="5" max="6" width="22.875" customWidth="1"/>
    <col min="7" max="7" width="25.25" customWidth="1"/>
    <col min="8" max="26" width="10.875" customWidth="1"/>
  </cols>
  <sheetData>
    <row r="1" spans="1:26" ht="14.25" customHeight="1"/>
    <row r="2" spans="1:26" ht="14.25" customHeight="1">
      <c r="A2" s="480" t="s">
        <v>252</v>
      </c>
      <c r="B2" s="481"/>
      <c r="C2" s="481"/>
      <c r="D2" s="481"/>
      <c r="E2" s="481"/>
      <c r="F2" s="481"/>
      <c r="G2" s="482"/>
    </row>
    <row r="3" spans="1:26" ht="14.25" customHeight="1">
      <c r="A3" s="32" t="s">
        <v>253</v>
      </c>
      <c r="B3" s="483" t="s">
        <v>254</v>
      </c>
      <c r="C3" s="326"/>
      <c r="D3" s="326"/>
      <c r="E3" s="326"/>
      <c r="F3" s="327"/>
      <c r="G3" s="33" t="s">
        <v>255</v>
      </c>
      <c r="H3" s="34"/>
      <c r="I3" s="34"/>
      <c r="J3" s="34"/>
      <c r="K3" s="34"/>
      <c r="L3" s="34"/>
      <c r="M3" s="34"/>
      <c r="N3" s="34"/>
      <c r="O3" s="34"/>
      <c r="P3" s="34"/>
      <c r="Q3" s="34"/>
      <c r="R3" s="34"/>
      <c r="S3" s="34"/>
      <c r="T3" s="34"/>
      <c r="U3" s="34"/>
      <c r="V3" s="34"/>
      <c r="W3" s="34"/>
      <c r="X3" s="34"/>
      <c r="Y3" s="34"/>
      <c r="Z3" s="34"/>
    </row>
    <row r="4" spans="1:26" ht="12.75" customHeight="1">
      <c r="A4" s="35">
        <v>45489</v>
      </c>
      <c r="B4" s="484" t="s">
        <v>256</v>
      </c>
      <c r="C4" s="326"/>
      <c r="D4" s="326"/>
      <c r="E4" s="326"/>
      <c r="F4" s="327"/>
      <c r="G4" s="36" t="s">
        <v>257</v>
      </c>
    </row>
    <row r="5" spans="1:26" ht="12.75" customHeight="1">
      <c r="A5" s="37"/>
      <c r="B5" s="484"/>
      <c r="C5" s="326"/>
      <c r="D5" s="326"/>
      <c r="E5" s="326"/>
      <c r="F5" s="327"/>
      <c r="G5" s="36"/>
    </row>
    <row r="6" spans="1:26" ht="14.25" customHeight="1">
      <c r="A6" s="37"/>
      <c r="B6" s="485"/>
      <c r="C6" s="326"/>
      <c r="D6" s="326"/>
      <c r="E6" s="326"/>
      <c r="F6" s="327"/>
      <c r="G6" s="38"/>
    </row>
    <row r="7" spans="1:26" ht="14.25" customHeight="1">
      <c r="A7" s="37"/>
      <c r="B7" s="485"/>
      <c r="C7" s="326"/>
      <c r="D7" s="326"/>
      <c r="E7" s="326"/>
      <c r="F7" s="327"/>
      <c r="G7" s="38"/>
    </row>
    <row r="8" spans="1:26" ht="14.25" customHeight="1">
      <c r="A8" s="37"/>
      <c r="B8" s="39"/>
      <c r="C8" s="39"/>
      <c r="D8" s="39"/>
      <c r="E8" s="39"/>
      <c r="F8" s="39"/>
      <c r="G8" s="38"/>
    </row>
    <row r="9" spans="1:26" ht="14.25" customHeight="1">
      <c r="A9" s="483" t="s">
        <v>258</v>
      </c>
      <c r="B9" s="326"/>
      <c r="C9" s="326"/>
      <c r="D9" s="326"/>
      <c r="E9" s="326"/>
      <c r="F9" s="326"/>
      <c r="G9" s="327"/>
    </row>
    <row r="10" spans="1:26" ht="14.25" customHeight="1">
      <c r="A10" s="40"/>
      <c r="B10" s="483" t="s">
        <v>259</v>
      </c>
      <c r="C10" s="327"/>
      <c r="D10" s="483" t="s">
        <v>260</v>
      </c>
      <c r="E10" s="327"/>
      <c r="F10" s="40" t="s">
        <v>253</v>
      </c>
      <c r="G10" s="40" t="s">
        <v>261</v>
      </c>
      <c r="H10" s="34"/>
      <c r="I10" s="34"/>
      <c r="J10" s="34"/>
      <c r="K10" s="34"/>
      <c r="L10" s="34"/>
      <c r="M10" s="34"/>
      <c r="N10" s="34"/>
      <c r="O10" s="34"/>
      <c r="P10" s="34"/>
      <c r="Q10" s="34"/>
      <c r="R10" s="34"/>
      <c r="S10" s="34"/>
      <c r="T10" s="34"/>
      <c r="U10" s="34"/>
      <c r="V10" s="34"/>
      <c r="W10" s="34"/>
      <c r="X10" s="34"/>
      <c r="Y10" s="34"/>
      <c r="Z10" s="34"/>
    </row>
    <row r="11" spans="1:26" ht="14.25" customHeight="1">
      <c r="A11" s="41" t="s">
        <v>262</v>
      </c>
      <c r="B11" s="484" t="s">
        <v>263</v>
      </c>
      <c r="C11" s="327"/>
      <c r="D11" s="479" t="s">
        <v>264</v>
      </c>
      <c r="E11" s="327"/>
      <c r="F11" s="37" t="s">
        <v>265</v>
      </c>
      <c r="G11" s="38"/>
    </row>
    <row r="12" spans="1:26" ht="14.25" customHeight="1">
      <c r="A12" s="41" t="s">
        <v>266</v>
      </c>
      <c r="B12" s="479" t="s">
        <v>267</v>
      </c>
      <c r="C12" s="327"/>
      <c r="D12" s="479" t="s">
        <v>268</v>
      </c>
      <c r="E12" s="327"/>
      <c r="F12" s="37" t="s">
        <v>265</v>
      </c>
      <c r="G12" s="38"/>
    </row>
    <row r="13" spans="1:26" ht="14.25" customHeight="1">
      <c r="A13" s="41" t="s">
        <v>269</v>
      </c>
      <c r="B13" s="479" t="s">
        <v>267</v>
      </c>
      <c r="C13" s="327"/>
      <c r="D13" s="479" t="s">
        <v>268</v>
      </c>
      <c r="E13" s="327"/>
      <c r="F13" s="37" t="s">
        <v>265</v>
      </c>
      <c r="G13" s="38"/>
    </row>
    <row r="14" spans="1:26" ht="45" customHeight="1"/>
    <row r="15" spans="1:26" ht="45" customHeight="1"/>
    <row r="16" spans="1:26"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5">
    <mergeCell ref="B13:C13"/>
    <mergeCell ref="D13:E13"/>
    <mergeCell ref="A2:G2"/>
    <mergeCell ref="B3:F3"/>
    <mergeCell ref="B4:F4"/>
    <mergeCell ref="B5:F5"/>
    <mergeCell ref="B6:F6"/>
    <mergeCell ref="B7:F7"/>
    <mergeCell ref="A9:G9"/>
    <mergeCell ref="B10:C10"/>
    <mergeCell ref="D10:E10"/>
    <mergeCell ref="B11:C11"/>
    <mergeCell ref="D11:E11"/>
    <mergeCell ref="B12:C12"/>
    <mergeCell ref="D12:E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2.625" defaultRowHeight="15" customHeight="1"/>
  <cols>
    <col min="1" max="1" width="55.375" customWidth="1"/>
    <col min="2" max="4" width="10.875" customWidth="1"/>
    <col min="5" max="5" width="20.125" customWidth="1"/>
    <col min="6" max="6" width="34.75" customWidth="1"/>
    <col min="7" max="26" width="10.875" customWidth="1"/>
  </cols>
  <sheetData>
    <row r="1" spans="1:6" ht="52.5" customHeight="1">
      <c r="A1" s="42" t="s">
        <v>270</v>
      </c>
      <c r="E1" s="43" t="s">
        <v>271</v>
      </c>
      <c r="F1" s="43" t="s">
        <v>272</v>
      </c>
    </row>
    <row r="2" spans="1:6" ht="25.5" customHeight="1">
      <c r="A2" s="44" t="s">
        <v>273</v>
      </c>
      <c r="E2" s="45">
        <v>0</v>
      </c>
      <c r="F2" s="46" t="s">
        <v>228</v>
      </c>
    </row>
    <row r="3" spans="1:6" ht="45" customHeight="1">
      <c r="A3" s="44" t="s">
        <v>227</v>
      </c>
      <c r="E3" s="45">
        <v>1</v>
      </c>
      <c r="F3" s="46" t="s">
        <v>274</v>
      </c>
    </row>
    <row r="4" spans="1:6" ht="45" customHeight="1">
      <c r="A4" s="44" t="s">
        <v>275</v>
      </c>
      <c r="E4" s="45">
        <v>2</v>
      </c>
      <c r="F4" s="46" t="s">
        <v>276</v>
      </c>
    </row>
    <row r="5" spans="1:6" ht="45" customHeight="1">
      <c r="A5" s="44" t="s">
        <v>277</v>
      </c>
      <c r="E5" s="45">
        <v>3</v>
      </c>
      <c r="F5" s="46" t="s">
        <v>278</v>
      </c>
    </row>
    <row r="6" spans="1:6" ht="45" customHeight="1">
      <c r="A6" s="44" t="s">
        <v>279</v>
      </c>
      <c r="E6" s="45">
        <v>4</v>
      </c>
      <c r="F6" s="46" t="s">
        <v>280</v>
      </c>
    </row>
    <row r="7" spans="1:6" ht="45" customHeight="1">
      <c r="A7" s="44" t="s">
        <v>281</v>
      </c>
      <c r="E7" s="45">
        <v>5</v>
      </c>
      <c r="F7" s="46" t="s">
        <v>282</v>
      </c>
    </row>
    <row r="8" spans="1:6" ht="45" customHeight="1">
      <c r="A8" s="44" t="s">
        <v>231</v>
      </c>
    </row>
    <row r="9" spans="1:6" ht="45" customHeight="1">
      <c r="A9" s="44" t="s">
        <v>283</v>
      </c>
    </row>
    <row r="10" spans="1:6" ht="45" customHeight="1">
      <c r="A10" s="44" t="s">
        <v>284</v>
      </c>
    </row>
    <row r="11" spans="1:6" ht="45" customHeight="1">
      <c r="A11" s="44" t="s">
        <v>247</v>
      </c>
    </row>
    <row r="12" spans="1:6" ht="45" customHeight="1">
      <c r="A12" s="44" t="s">
        <v>285</v>
      </c>
    </row>
    <row r="13" spans="1:6" ht="45" customHeight="1">
      <c r="A13" s="44" t="s">
        <v>286</v>
      </c>
    </row>
    <row r="14" spans="1:6" ht="45" customHeight="1">
      <c r="A14" s="44" t="s">
        <v>287</v>
      </c>
    </row>
    <row r="15" spans="1:6" ht="45" customHeight="1">
      <c r="A15" s="44" t="s">
        <v>288</v>
      </c>
    </row>
    <row r="16" spans="1:6" ht="45" customHeight="1">
      <c r="A16" s="44" t="s">
        <v>289</v>
      </c>
    </row>
    <row r="17" spans="1:1" ht="45" customHeight="1">
      <c r="A17" s="44" t="s">
        <v>290</v>
      </c>
    </row>
    <row r="18" spans="1:1" ht="45" customHeight="1">
      <c r="A18" s="44" t="s">
        <v>291</v>
      </c>
    </row>
    <row r="19" spans="1:1" ht="45" customHeight="1">
      <c r="A19" s="44" t="s">
        <v>292</v>
      </c>
    </row>
    <row r="20" spans="1:1" ht="45" customHeight="1">
      <c r="A20" s="44" t="s">
        <v>293</v>
      </c>
    </row>
    <row r="21" spans="1:1" ht="45" customHeight="1">
      <c r="A21" s="44" t="s">
        <v>294</v>
      </c>
    </row>
    <row r="22" spans="1:1" ht="45" customHeight="1"/>
    <row r="23" spans="1:1" ht="45" customHeight="1"/>
    <row r="24" spans="1:1" ht="45" customHeight="1"/>
    <row r="25" spans="1:1" ht="4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INSTRUCTIVO</vt:lpstr>
      <vt:lpstr>1. ESTRATÉGICO</vt:lpstr>
      <vt:lpstr>2. GESTIÓN-MIPG</vt:lpstr>
      <vt:lpstr>3. INVERSIÓN</vt:lpstr>
      <vt:lpstr>CONTROL DE CAMBIOS </vt:lpstr>
      <vt:lpstr>ANEXO1</vt:lpstr>
      <vt:lpstr>Hoja2</vt:lpstr>
      <vt:lpstr>'1. ESTRATÉGICO'!Área_de_impresión</vt:lpstr>
      <vt:lpstr>'2. GESTIÓN-MIPG'!Área_de_impresión</vt:lpstr>
      <vt:lpstr>'3. 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Acer</cp:lastModifiedBy>
  <cp:lastPrinted>2025-04-06T19:24:18Z</cp:lastPrinted>
  <dcterms:created xsi:type="dcterms:W3CDTF">2024-07-04T17:50:33Z</dcterms:created>
  <dcterms:modified xsi:type="dcterms:W3CDTF">2025-04-22T17:47:44Z</dcterms:modified>
</cp:coreProperties>
</file>