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spineda\Desktop\memoria 2023_\2023\2. INFORMES DE LEY\Evaluación Semestral SCI_2023\2do semestre_2023\Resultado de la evaluación\"/>
    </mc:Choice>
  </mc:AlternateContent>
  <xr:revisionPtr revIDLastSave="0" documentId="8_{857AF93E-FEE7-4843-9579-B701F1C1299C}" xr6:coauthVersionLast="47" xr6:coauthVersionMax="47" xr10:uidLastSave="{00000000-0000-0000-0000-000000000000}"/>
  <bookViews>
    <workbookView xWindow="-120" yWindow="-120" windowWidth="23415" windowHeight="13140" xr2:uid="{00000000-000D-0000-FFFF-FFFF00000000}"/>
  </bookViews>
  <sheets>
    <sheet name="Conclusiones" sheetId="3" r:id="rId1"/>
    <sheet name="Sheet1"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 localSheetId="0">#REF!</definedName>
    <definedName name="\0">#REF!</definedName>
    <definedName name="\BD" localSheetId="0">#REF!</definedName>
    <definedName name="\BD">#REF!</definedName>
    <definedName name="\BJ" localSheetId="0">#REF!</definedName>
    <definedName name="\BJ">#REF!</definedName>
    <definedName name="\BP">#REF!</definedName>
    <definedName name="\c">[1]BDATOS!#REF!</definedName>
    <definedName name="\CA" localSheetId="0">#REF!</definedName>
    <definedName name="\CA">#REF!</definedName>
    <definedName name="\i" localSheetId="0">#REF!</definedName>
    <definedName name="\i">#REF!</definedName>
    <definedName name="\m" localSheetId="0">#REF!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 localSheetId="0">'[3]384-Acciones Corporacion'!#REF!</definedName>
    <definedName name="_296">'[3]384-Acciones Corporacion'!#REF!</definedName>
    <definedName name="_3__123Graph_AC86W90" hidden="1">[2]WIZ!$AF$19:$AF$30</definedName>
    <definedName name="_304" localSheetId="0">'[3]384-Acciones Corporacion'!#REF!</definedName>
    <definedName name="_304">'[3]384-Acciones Corporacion'!#REF!</definedName>
    <definedName name="_312" localSheetId="0">'[3]384-Acciones Corporacion'!#REF!</definedName>
    <definedName name="_312">'[3]384-Acciones Corporacion'!#REF!</definedName>
    <definedName name="_320" localSheetId="0">'[3]384-Acciones Corporacion'!#REF!</definedName>
    <definedName name="_320">'[3]384-Acciones Corporacion'!#REF!</definedName>
    <definedName name="_336" localSheetId="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 localSheetId="0">'[3]384-Acciones Corporacion'!#REF!</definedName>
    <definedName name="_522">'[3]384-Acciones Corporacion'!#REF!</definedName>
    <definedName name="_530" localSheetId="0">'[3]384-Acciones Corporacion'!#REF!</definedName>
    <definedName name="_530">'[3]384-Acciones Corporacion'!#REF!</definedName>
    <definedName name="_546" localSheetId="0">'[3]384-Acciones Corporacion'!#REF!</definedName>
    <definedName name="_546">'[3]384-Acciones Corporacion'!#REF!</definedName>
    <definedName name="_554" localSheetId="0">'[3]384-Acciones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0" hidden="1">#REF!</definedName>
    <definedName name="_xlnm._FilterDatabase" hidden="1">#REF!</definedName>
    <definedName name="_Key1" localSheetId="0"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localSheetId="0" hidden="1">#REF!</definedName>
    <definedName name="_Sort" hidden="1">#REF!</definedName>
    <definedName name="A">[5]oficial!$A$1:$H$160</definedName>
    <definedName name="A_IMPRESIÓN_IM" localSheetId="0">#REF!</definedName>
    <definedName name="A_IMPRESIÓN_IM">#REF!</definedName>
    <definedName name="A205_" localSheetId="0">#REF!</definedName>
    <definedName name="A205_">#REF!</definedName>
    <definedName name="A242_" localSheetId="0">#REF!</definedName>
    <definedName name="A242_">#REF!</definedName>
    <definedName name="A255_">#REF!</definedName>
    <definedName name="A498_">#REF!</definedName>
    <definedName name="A534_">#N/A</definedName>
    <definedName name="A598_" localSheetId="0">#REF!</definedName>
    <definedName name="A598_">#REF!</definedName>
    <definedName name="A641_" localSheetId="0">#REF!</definedName>
    <definedName name="A641_">#REF!</definedName>
    <definedName name="A68_" localSheetId="0">#REF!</definedName>
    <definedName name="A68_">#REF!</definedName>
    <definedName name="A784_">#REF!</definedName>
    <definedName name="ACCIONISTASTOTAL">'[6]Oper recip'!#REF!</definedName>
    <definedName name="Accounts" localSheetId="0">#REF!</definedName>
    <definedName name="Accounts">#REF!</definedName>
    <definedName name="Accrual___payment_of_dividends" localSheetId="0">#REF!</definedName>
    <definedName name="Accrual___payment_of_dividends">#REF!</definedName>
    <definedName name="ACT" localSheetId="0">#REF!</definedName>
    <definedName name="ACT">#REF!</definedName>
    <definedName name="AFANT">#REF!</definedName>
    <definedName name="AFHOY">#REF!</definedName>
    <definedName name="ahaccionistas01">#REF!</definedName>
    <definedName name="AJPAAG">#REF!</definedName>
    <definedName name="Anexo" localSheetId="0" hidden="1">{"'para SB'!$A$1420:$F$1479"}</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Conclusiones!$A$1:$P$38</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localSheetId="0" hidden="1">#REF!</definedName>
    <definedName name="AS2TickmarkLS" hidden="1">#REF!</definedName>
    <definedName name="AS2VersionLS" hidden="1">300</definedName>
    <definedName name="ASFSD" localSheetId="0">#REF!</definedName>
    <definedName name="ASFSD">#REF!</definedName>
    <definedName name="Assertions" localSheetId="0">#REF!</definedName>
    <definedName name="Assertions">#REF!</definedName>
    <definedName name="BASE" localSheetId="0">#REF!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 localSheetId="0">#REF!</definedName>
    <definedName name="BLOQUE">#REF!</definedName>
    <definedName name="BuiltIn_Print_Area___0" localSheetId="0">#REF!</definedName>
    <definedName name="BuiltIn_Print_Area___0">#REF!</definedName>
    <definedName name="BuiltIn_Print_Titles___0" localSheetId="0">#REF!</definedName>
    <definedName name="BuiltIn_Print_Titles___0">#REF!</definedName>
    <definedName name="CALCULO" localSheetId="0">[1]BDATOS!#REF!</definedName>
    <definedName name="CALCULO">[1]BDATOS!#REF!</definedName>
    <definedName name="CAR" localSheetId="0">#REF!</definedName>
    <definedName name="CAR">#REF!</definedName>
    <definedName name="CAVR" localSheetId="0">#REF!</definedName>
    <definedName name="CAVR">#REF!</definedName>
    <definedName name="cdtaccinistas01" localSheetId="0">#REF!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 localSheetId="0">#REF!,#REF!,#REF!,#REF!,#REF!</definedName>
    <definedName name="COMP3CM">#REF!,#REF!,#REF!,#REF!,#REF!</definedName>
    <definedName name="COMP3PM" localSheetId="0">#REF!,#REF!,#REF!,#REF!</definedName>
    <definedName name="COMP3PM">#REF!,#REF!,#REF!,#REF!</definedName>
    <definedName name="COMP3PY" localSheetId="0">#REF!,#REF!,#REF!,#REF!,#REF!</definedName>
    <definedName name="COMP3PY">#REF!,#REF!,#REF!,#REF!,#REF!</definedName>
    <definedName name="COMPCM" localSheetId="0">#REF!,#REF!,#REF!,#REF!,#REF!,#REF!,#REF!</definedName>
    <definedName name="COMPCM">#REF!,#REF!,#REF!,#REF!,#REF!,#REF!,#REF!</definedName>
    <definedName name="COMPPM" localSheetId="0">#REF!,#REF!,#REF!,#REF!,#REF!,#REF!,#REF!</definedName>
    <definedName name="COMPPM">#REF!,#REF!,#REF!,#REF!,#REF!,#REF!,#REF!</definedName>
    <definedName name="COMPPY" localSheetId="0">#REF!,#REF!,#REF!,#REF!,#REF!,#REF!,#REF!,#REF!</definedName>
    <definedName name="COMPPY">#REF!,#REF!,#REF!,#REF!,#REF!,#REF!,#REF!,#REF!</definedName>
    <definedName name="con10_partic" localSheetId="0">#REF!</definedName>
    <definedName name="con10_partic">#REF!</definedName>
    <definedName name="conahdirectivos01" localSheetId="0">#REF!</definedName>
    <definedName name="conahdirectivos01">#REF!</definedName>
    <definedName name="conahojunta01" localSheetId="0">#REF!</definedName>
    <definedName name="conahojunta01">#REF!</definedName>
    <definedName name="concdtdirectivos01">#REF!</definedName>
    <definedName name="concdtentidades01">#REF!</definedName>
    <definedName name="CONGASTO">[1]BDATOS!#REF!</definedName>
    <definedName name="conotros" localSheetId="0">#REF!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 localSheetId="0">#REF!</definedName>
    <definedName name="CORDEN">#REF!</definedName>
    <definedName name="CREDITO">[10]oficial!$H$1:$H$160</definedName>
    <definedName name="CUENTA96" localSheetId="0">#REF!</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localSheetId="0" hidden="1">'[4]B.BTA.S.VALORES'!#REF!</definedName>
    <definedName name="Div" hidden="1">'[4]B.BTA.S.VALORES'!#REF!</definedName>
    <definedName name="Divide" localSheetId="0">#REF!</definedName>
    <definedName name="Divide">#REF!</definedName>
    <definedName name="doce">'[13]Anexo-Participaciones Dic-11'!$E$22</definedName>
    <definedName name="ELIEXTRA">'[14]ELIMINA EXT'!$A$3:$Y$217</definedName>
    <definedName name="ELIFIL">[14]ELIMINA!$A$4:$AM$231</definedName>
    <definedName name="ELIMEXT" localSheetId="0">#REF!</definedName>
    <definedName name="ELIMEXT">#REF!</definedName>
    <definedName name="ELIMINA" localSheetId="0">#REF!</definedName>
    <definedName name="ELIMINA">#REF!</definedName>
    <definedName name="entidades" localSheetId="0">#REF!</definedName>
    <definedName name="entidades">#REF!</definedName>
    <definedName name="EPIANDES">#REF!</definedName>
    <definedName name="ESCRIBA">[1]BDATOS!#REF!</definedName>
    <definedName name="ESTADOS_FINANCIEROS_A_PROCESAR" localSheetId="0">#REF!</definedName>
    <definedName name="ESTADOS_FINANCIEROS_A_PROCESAR">#REF!</definedName>
    <definedName name="ESTCAM" localSheetId="0">#REF!</definedName>
    <definedName name="ESTCAM">#REF!</definedName>
    <definedName name="ET" localSheetId="0">#REF!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localSheetId="0"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 localSheetId="0">#REF!</definedName>
    <definedName name="INDI">#REF!</definedName>
    <definedName name="INDICACART" localSheetId="0">#REF!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 localSheetId="0">#REF!</definedName>
    <definedName name="MC.PL_Cuentas">#REF!</definedName>
    <definedName name="MC.PL_Monto" localSheetId="0">#REF!</definedName>
    <definedName name="MC.PL_Monto">#REF!</definedName>
    <definedName name="MESANT" localSheetId="0">#REF!</definedName>
    <definedName name="MESANT">#REF!</definedName>
    <definedName name="MESES">'[18]7'!$AL$3:$AL$7</definedName>
    <definedName name="MESHOY" localSheetId="0">#REF!</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 localSheetId="0">#REF!</definedName>
    <definedName name="MultiSelectNames">#REF!</definedName>
    <definedName name="Nivel" localSheetId="0">#REF!</definedName>
    <definedName name="Nivel">#REF!</definedName>
    <definedName name="NOPUC" localSheetId="0">#REF!</definedName>
    <definedName name="NOPUC">#REF!</definedName>
    <definedName name="OFI">[10]oficial!$A$1:$H$160</definedName>
    <definedName name="ORDEN1" localSheetId="0">#REF!</definedName>
    <definedName name="ORDEN1">#REF!</definedName>
    <definedName name="ORDEN2" localSheetId="0">#REF!</definedName>
    <definedName name="ORDEN2">#REF!</definedName>
    <definedName name="ORDEN3" localSheetId="0">#REF!</definedName>
    <definedName name="ORDEN3">#REF!</definedName>
    <definedName name="ORDEN4">#REF!</definedName>
    <definedName name="ORDEN5">#REF!</definedName>
    <definedName name="ORDEN6">#REF!</definedName>
    <definedName name="p">'[19]Participación Accionaria Junio '!$K$11</definedName>
    <definedName name="PAS" localSheetId="0">#REF!</definedName>
    <definedName name="PAS">#REF!</definedName>
    <definedName name="PAT" localSheetId="0">#REF!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 localSheetId="0">#REF!</definedName>
    <definedName name="PRES">#REF!</definedName>
    <definedName name="PRES1" localSheetId="0">#REF!</definedName>
    <definedName name="PRES1">#REF!</definedName>
    <definedName name="Presup" localSheetId="0">SUMIF([22]DATA!$H$1:$H$65536,#REF!&amp;"-"&amp;#REF!&amp;"-"&amp;MONTH(#REF!),[22]DATA!$G$1:$G$65536)</definedName>
    <definedName name="Presup">SUMIF([22]DATA!$H$1:$H$65536,#REF!&amp;"-"&amp;#REF!&amp;"-"&amp;MONTH(#REF!),[22]DATA!$G$1:$G$65536)</definedName>
    <definedName name="ProductivityWith">[9]!ProductivityWith</definedName>
    <definedName name="ProductivityWithout">[9]!ProductivityWithout</definedName>
    <definedName name="PUC" localSheetId="0">#REF!</definedName>
    <definedName name="PUC">#REF!</definedName>
    <definedName name="PYG" localSheetId="0">#REF!</definedName>
    <definedName name="PYG">#REF!</definedName>
    <definedName name="PYGBONOS" localSheetId="0">#REF!</definedName>
    <definedName name="PYGBONOS">#REF!</definedName>
    <definedName name="PYGCAMBIOS">#REF!</definedName>
    <definedName name="PYGRENTA">#REF!</definedName>
    <definedName name="PYGTESOROS">#REF!</definedName>
    <definedName name="qeq">SUMIF([7]DATA1!$B$1:$B$65536,[8]Octubre!$C1,[7]DATA1!XFA$1:XFA$65536)</definedName>
    <definedName name="ref_contr" localSheetId="0">#REF!</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0" hidden="1">{"'Sheet1'!$A$1:$F$179"}</definedName>
    <definedName name="ro" hidden="1">{"'Sheet1'!$A$1:$F$179"}</definedName>
    <definedName name="rod" localSheetId="0" hidden="1">{"'Sheet1'!$A$1:$F$179"}</definedName>
    <definedName name="rod" hidden="1">{"'Sheet1'!$A$1:$F$179"}</definedName>
    <definedName name="rodirgo" localSheetId="0" hidden="1">{"'Sheet1'!$A$1:$F$179"}</definedName>
    <definedName name="rodirgo" hidden="1">{"'Sheet1'!$A$1:$F$179"}</definedName>
    <definedName name="Saldo">SUMIF([7]DATA2!XFB$1:XFB$65536,[8]Octubre!$C1,[7]DATA2!A$1:A$65536)</definedName>
    <definedName name="sdaf" localSheetId="0"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 localSheetId="0">#REF!</definedName>
    <definedName name="TestTypes">#REF!</definedName>
    <definedName name="TextRefCopyRangeCount" hidden="1">1</definedName>
    <definedName name="Títulos_a_imprimir_IM" localSheetId="0">#REF!,#REF!</definedName>
    <definedName name="Títulos_a_imprimir_IM">#REF!,#REF!</definedName>
    <definedName name="TOTAL" localSheetId="0">#REF!</definedName>
    <definedName name="TOTAL">#REF!</definedName>
    <definedName name="Total_Contagio">SUMIF([7]DATA1!$B$1:$B$65536,[8]Octubre!$C1,[7]DATA1!K$1:K$65536)</definedName>
    <definedName name="Total_Mora">SUMIF([7]DATA1!$B$1:$B$65536,[8]Octubre!$C1,[7]DATA1!K$1:K$65536)</definedName>
    <definedName name="TypesOfTransaction" localSheetId="0">#REF!</definedName>
    <definedName name="TypesOfTransaction">#REF!</definedName>
    <definedName name="uno">'[13]Anexo-Participaciones Dic-11'!$E$9</definedName>
    <definedName name="utilidad" localSheetId="0">'[6]Estado de Resultados'!#REF!</definedName>
    <definedName name="utilidad">'[6]Estado de Resultados'!#REF!</definedName>
    <definedName name="VALID" localSheetId="0">#REF!</definedName>
    <definedName name="VALID">#REF!</definedName>
    <definedName name="VALOR" localSheetId="0" hidden="1">{#N/A,#N/A,FALSE,"ANEXO1";"ACTIVO",#N/A,FALSE,"ANEXO1";"PASIVO",#N/A,FALSE,"ANEXO1";"G Y P",#N/A,FALSE,"ANEXO1"}</definedName>
    <definedName name="VALOR" hidden="1">{#N/A,#N/A,FALSE,"ANEXO1";"ACTIVO",#N/A,FALSE,"ANEXO1";"PASIVO",#N/A,FALSE,"ANEXO1";"G Y P",#N/A,FALSE,"ANEXO1"}</definedName>
    <definedName name="veinticuatro" localSheetId="0">#REF!</definedName>
    <definedName name="veinticuatro">#REF!</definedName>
    <definedName name="veintidos" localSheetId="0">#REF!</definedName>
    <definedName name="veintidos">#REF!</definedName>
    <definedName name="veintitres" localSheetId="0">#REF!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localSheetId="0" hidden="1">{#N/A,#N/A,FALSE,"ANEXO1";"ACTIVO",#N/A,FALSE,"ANEXO1";"PASIVO",#N/A,FALSE,"ANEXO1";"G Y P",#N/A,FALSE,"ANEXO1"}</definedName>
    <definedName name="wrn.CONSOLIDADO." hidden="1">{#N/A,#N/A,FALSE,"ANEXO1";"ACTIVO",#N/A,FALSE,"ANEXO1";"PASIVO",#N/A,FALSE,"ANEXO1";"G Y P",#N/A,FALSE,"ANEXO1"}</definedName>
    <definedName name="ws" localSheetId="0" hidden="1">{"'Sheet1'!$A$1:$F$179"}</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3" l="1"/>
  <c r="O33" i="3" s="1"/>
  <c r="E33" i="3"/>
  <c r="O31" i="3"/>
  <c r="G31" i="3"/>
  <c r="E31" i="3"/>
  <c r="G29" i="3"/>
  <c r="O29" i="3" s="1"/>
  <c r="E29" i="3"/>
  <c r="G27" i="3"/>
  <c r="O27" i="3" s="1"/>
  <c r="E27" i="3"/>
  <c r="G25" i="3"/>
  <c r="O25" i="3" s="1"/>
  <c r="E25" i="3"/>
  <c r="M7" i="3" l="1"/>
</calcChain>
</file>

<file path=xl/sharedStrings.xml><?xml version="1.0" encoding="utf-8"?>
<sst xmlns="http://schemas.openxmlformats.org/spreadsheetml/2006/main" count="37" uniqueCount="36">
  <si>
    <r>
      <rPr>
        <b/>
        <sz val="12"/>
        <color theme="1"/>
        <rFont val="Arial"/>
        <family val="2"/>
      </rPr>
      <t>FORTALEZAS:</t>
    </r>
    <r>
      <rPr>
        <sz val="12"/>
        <color theme="1"/>
        <rFont val="Arial"/>
        <family val="2"/>
      </rPr>
      <t xml:space="preserve">
1.  A partir de los resultados de las evaluaciones realizadas por la 3era línea de defensa, los líderes de procesos suscriben planes de mejoramiento que han impactado de manera positiva en la medida que las acciones de mejora se han implementado.
2. La Oficina Asesora de Control interno de acuerdo con su Plan Anual de Evaluación Independiente aprobado por el CICCI realiza evaluaciones independientes con enfoque de riesgos.
3. La entidad evalúa de acuerdo con la periodicidad establecida, la información suministrada por los usuarios. (Sistema PQRS).
4. La 3era línea de defensa evalúa la efectividad de las acciones de mejora incluidas en los planes de mejoramiento, productos de las auditorías internas.
</t>
    </r>
    <r>
      <rPr>
        <b/>
        <sz val="12"/>
        <color theme="1"/>
        <rFont val="Arial"/>
        <family val="2"/>
      </rPr>
      <t>DEBILIDADES</t>
    </r>
    <r>
      <rPr>
        <sz val="12"/>
        <color theme="1"/>
        <rFont val="Arial"/>
        <family val="2"/>
      </rPr>
      <t>: 
1. La 2da línea de defensa presenta debilidad en el monitoreo que le corresponde de acuerdo con los lineamientos establecidos en la Política de administración de riesgo.
2. La 1era y 2da líneas de defensa no reportan los resultados de los seguimientos a los riesgos, solo lo referente a los riesgos de corrupción. 
3.  La Alta Dirección (CICCI) no realiza seguimientos a las acciones correctivas relacionadas con las deficiencias comunicadas sobre el Sistema de Control Interno.
4. A pesar de que algunos líderes de procesos realizan seguimientos y evaluaciones de la información suministrada por las PQRS, se evidencia debilidad en el cumplimiento del lineamiento, toda vez que no todos los líderes de procesos que tienen habilitados los canales para las PQRS están evaluando los datos ahí proporcionados para mejorar el Sistema de Control Interno de la Entidad.
5. Ausencia de la verificación del avance y cumplimiento de las acciones de mejora establecidas en los planes de mejoramiento, producto de las autoevaluaciones (segunda línea de defensa). 
6. No se evidencia la consolidación de los informes recibidos de los entes externos de control, con el fin de analizar el impacto sobre el SCI.
7. La gran mayoría de los procesos no evidenciaron que se consideraron las evaluaciones externas de organismos de control, de vigilancia y certificadores, que les permite tener una mirada independiente de las operaciones.</t>
    </r>
  </si>
  <si>
    <t xml:space="preserve">Monitoreo </t>
  </si>
  <si>
    <r>
      <rPr>
        <b/>
        <sz val="12"/>
        <color theme="1"/>
        <rFont val="Arial"/>
        <family val="2"/>
      </rPr>
      <t>FORTALEZAS:</t>
    </r>
    <r>
      <rPr>
        <sz val="12"/>
        <color theme="1"/>
        <rFont val="Arial"/>
        <family val="2"/>
      </rPr>
      <t xml:space="preserve">
1. La Alta Dirección tiene mecanismos que permiten dar a conocer los objetivos y metas estratégicas. 
2. La entidad cuenta con la asignación de roles y responsabilidades, para la administración de la información.
3. La entidad cuenta con canales de información internos para la denuncia anónima o confidencial. 
4. La entidad tiene canales externos de comunicación definidos y controles establecidos para ello. 
5. La entidad tiene establecidos los mecanismos para el manejo de la información entrante y saliente.
6. La entidad cuenta con mecanismos que facilitan la comunicación interna.
</t>
    </r>
    <r>
      <rPr>
        <b/>
        <sz val="12"/>
        <color theme="1"/>
        <rFont val="Arial"/>
        <family val="2"/>
      </rPr>
      <t xml:space="preserve">DEBILIDADES: </t>
    </r>
    <r>
      <rPr>
        <sz val="12"/>
        <color theme="1"/>
        <rFont val="Arial"/>
        <family val="2"/>
      </rPr>
      <t xml:space="preserve">
1. Aunque la entidad cuenta con inventario de la información, no tiene las tablas de retención documental.
2. La Política de Seguridad Digital aún no se encuentra aprobada.
3. Debilidades en las líneas de defensa para evaluar (autoevaluación) la efectividad de los canales de comunicación. (1era y 2da línea de defensa).
4. No se evidencia que se ha realizado análisis de las caracterizaciones de usuarios y grupos de valor, que permitan generar actualizaciones. 
5. En la gran mayoría de los procesos no se evidenció que se implementen los sistemas de información para capturar y procesar datos y transformarlos en información para alcanzar los requerimientos de información definidos, así como, para la consecución de metas y objetivos. 
6. La gran mayoría de los procesos no evidenciaron que se implemente de manera consistente las actividades de control sobre la integridad, confidencialidad y disponibilidad de los datos e información definidos como relevantes.
7. Ausencia de evaluación periódica a los canales de comunicación con partes externas.
8. En la gran mayoría de los procesos de la entidad no se evidencia que se realice análisis de resultado de percepción por parte de los usuarios y grupos de valor.
</t>
    </r>
  </si>
  <si>
    <t>Información y comunicación</t>
  </si>
  <si>
    <r>
      <rPr>
        <b/>
        <sz val="12"/>
        <color theme="1"/>
        <rFont val="Arial"/>
        <family val="2"/>
      </rPr>
      <t>FORTALEZAS:</t>
    </r>
    <r>
      <rPr>
        <sz val="12"/>
        <color theme="1"/>
        <rFont val="Arial"/>
        <family val="2"/>
      </rPr>
      <t xml:space="preserve">
1. La entidad identifica y documenta las situaciones específicas donde no es posible segregar adecuadamente las funciones y ejerce controles para mitigar los riesgos.
2. La tercera línea de defensa reporta a la Alta Dirección y líderes de procesos, los resultados de la evaluación independiente.
3. Se evalúa el diseño y la ejecución de los controles.
</t>
    </r>
    <r>
      <rPr>
        <b/>
        <sz val="12"/>
        <color theme="1"/>
        <rFont val="Arial"/>
        <family val="2"/>
      </rPr>
      <t xml:space="preserve">
DEBILIDADES: 
</t>
    </r>
    <r>
      <rPr>
        <sz val="12"/>
        <color theme="1"/>
        <rFont val="Arial"/>
        <family val="2"/>
      </rPr>
      <t xml:space="preserve">1. Debilidad en el monitoreo de los riesgos acorde a los lineamientos establecidos en la Política Distrital de Administración de Riesgos, en especial la 2da. línea de defensa.
2. Debilidad en el monitoreo y evaluación de los procesos, procedimientos, políticas de operación, instructivos, manuales u otras herramientas establecidas en la Política de Fortalecimiento Organizacional y Simplificación de Procesos (2da línea de defensa).
3. La segunda línea de defensa no está verificando que los responsables estén ejecutando los controles tal como han sido diseñados.
4. No se evidencia como se articulan otros sistemas de gestión con la estructura de control de la entidad.
5. No se evidencia reporte de las actividades de control frente a las infraestructuras tecnológicas; los procesos de gestión de la seguridad y sobre los procesos de adquisición, desarrollo y mantenimiento de tecnología. </t>
    </r>
  </si>
  <si>
    <t>Actividades de control</t>
  </si>
  <si>
    <r>
      <rPr>
        <b/>
        <sz val="12"/>
        <color theme="1"/>
        <rFont val="Arial"/>
        <family val="2"/>
      </rPr>
      <t>FORTALEZAS:</t>
    </r>
    <r>
      <rPr>
        <sz val="12"/>
        <color theme="1"/>
        <rFont val="Arial"/>
        <family val="2"/>
      </rPr>
      <t xml:space="preserve">
1. La Entidad establece los procesos susceptibles de posibles actos de corrupción, a partir del análisis de su entorno interno y externo. 
2. A partir de los resultados de las evaluaciones realizadas por la 3era línea de defensa, los líderes de procesos suscriben planes de mejoramiento que han impactado de manera positiva en la medida que las acciones de mejora se han implementado. 
</t>
    </r>
    <r>
      <rPr>
        <b/>
        <sz val="12"/>
        <color theme="1"/>
        <rFont val="Arial"/>
        <family val="2"/>
      </rPr>
      <t xml:space="preserve">DEBILIDADES: </t>
    </r>
    <r>
      <rPr>
        <sz val="12"/>
        <color theme="1"/>
        <rFont val="Arial"/>
        <family val="2"/>
      </rPr>
      <t xml:space="preserve">
1. Deficiencia en la articulación entre el objetivo estratégico y los objetivos operativos, especialmente en los procesos de apoyo y algunos estratégicos; así mismo, carecen de algunas características de los objetivos SMART (específicos, medibles, alcanzables, relevantes, delimitados en el tiempo).
2. Las líneas de defensas no están realizando el monitoreo y reporte de los riesgos y los controles acorde a la periodicidad establecida en la Política de Administración de riesgo.
3. No todos los procesos de la entidad evidencian el análisis del entorno como mecanismo de control.
4. Debilidad en el monitoreo de los riesgos acorde a los lineamientos establecidos en la Política Distrital de Administración de Riesgos.
5. La 2da línea de defesa (Planeación) consolida parcialmente la información frente a las acciones de riesgos, toda vez que solo se tiene la consolidación de los riesgos de corrupción. 
6. No se evidencia que se realicen acciones para revisar y actualizar el mapa de riesgos, cuando se detectan materializaciones de riesgo y su respectivo seguimiento.
7. Falta de seguimiento de los riesgos aceptados en los procesos, que permita verificar que su condición no haya cambiado y realizar los ajustes que sean pertinentes.
8. Inexistencia de autoevaluaciones por parte de la primera y segunda línea de defensa en referencia a los controles que ejercen para administrar sus riesgos y así contribuir en la definición en los cursos de acción apropiados para la mejora. 
9. No se evidencia que la Alta Dirección analice la información suministrada por la 2da línea de defensa (planeación), para definir el curso de acción apropiado para la mejora 
10. Falta de evaluación periódica de los objetivos establecidos para asegurar que estos continúen siendo consistentes y apropiados para la entidad.
11. Deficiencia en los lineamientos de la Política de administración de riesgo frente a las áreas tercerizadas y otras instancias que afecten la prestación de servicio.
12.  La entidad no está estableciendo posibles actos de corrupción a los programas y/o proyectos, a partir del análisis de su entorno interno y externo.</t>
    </r>
  </si>
  <si>
    <t>Evaluación de riesgos</t>
  </si>
  <si>
    <r>
      <rPr>
        <b/>
        <sz val="12"/>
        <rFont val="Arial"/>
        <family val="2"/>
      </rPr>
      <t>FORTALEZAS:</t>
    </r>
    <r>
      <rPr>
        <sz val="12"/>
        <rFont val="Arial"/>
        <family val="2"/>
      </rPr>
      <t xml:space="preserve">
1. La entidad cuenta con el Código de Integridad.
2. Se cuenta con mecanismo de manejo de conflictos de interés.
3. Se cuenta con Política de gestión documental y se adoptó el Programa de Gestión Documental.
4. La entidad evalúa a través de la 3era línea de defensa los riesgos de corrupción, en los cuales se ve reflejado las acciones transversales de integridad.
5. Se cuenta con líneas de denuncia.
6. Se tiene implementada la Política estratégica de talento humano.
8. La entidad analiza la información asociada con la generación de reportes financieros.
</t>
    </r>
    <r>
      <rPr>
        <b/>
        <sz val="12"/>
        <rFont val="Arial"/>
        <family val="2"/>
      </rPr>
      <t xml:space="preserve">DEBILIDADES: </t>
    </r>
    <r>
      <rPr>
        <sz val="12"/>
        <rFont val="Arial"/>
        <family val="2"/>
      </rPr>
      <t xml:space="preserve">
1. El Comité Institucional de Coordinación de Control Interno, no realiza seguimiento al Plan Anual de Evaluación Independiente - PAEI.
2. Las líneas de defensa no están realizando el monitoreo y reporte de los riesgos y los controles acorde a la periodicidad establecida en la Política de Administración de Riesgo.
3. Falta de evaluación de impacto del PIC, de las actividades relacionadas con el ingreso y retiro del personal.
4. No se evidencia que la 1era y 2da línea de defensa realice evaluación de la planeación estratégica frente a la necesidad de recursos y cambios en el entorno que pueda afectar el cumplimiento de los objetivos.
5. No se evidencia que se estén ejecutando en toda la entidad mecanismo de detección del uso inadecuado de información privilegiada.
6. Falta de divulgación sobre el desarrollo y mantenimiento del control interno.
7. Falta de implementación de los lineamientos establecidos en la Política de administración de riesgos referente a los estándares de reporte, periodicidad y responsables frente a los diferentes temas críticos de la entidad.
8. No se evidencia que se analice la información suministrada por la 2da línea de defensa (planeación), con el fin de garantizar el cumplimiento de las metas y/o objetivos.
9. Las líneas de defensa no realizan evaluaciones (autoevaluaciones) a partir de los cambios de los procesos procedimientos u otras herramientas a fin de garantizar su adecuada formulación y afectación frente a la gestión del riesgo.
</t>
    </r>
  </si>
  <si>
    <t>Ambiente de control</t>
  </si>
  <si>
    <t xml:space="preserve"> Avance final del componente </t>
  </si>
  <si>
    <t xml:space="preserve">
Estado  del componente presentado en el informe anterior</t>
  </si>
  <si>
    <t>Nivel de Cumplimiento componente presentado en el informe anterior</t>
  </si>
  <si>
    <r>
      <rPr>
        <b/>
        <u/>
        <sz val="12"/>
        <color theme="0"/>
        <rFont val="Arial"/>
        <family val="2"/>
      </rPr>
      <t xml:space="preserve"> Estado actual:</t>
    </r>
    <r>
      <rPr>
        <b/>
        <sz val="12"/>
        <color theme="0"/>
        <rFont val="Arial"/>
        <family val="2"/>
      </rPr>
      <t xml:space="preserve"> Explicacion de las Debilidades y/o Fortalezas</t>
    </r>
  </si>
  <si>
    <t>Nivel de Cumplimiento componente</t>
  </si>
  <si>
    <t>¿El componente está presente y funcionando?</t>
  </si>
  <si>
    <t>Componente</t>
  </si>
  <si>
    <t>No</t>
  </si>
  <si>
    <t>La entidad cuenta dentro de su Sistema de Control Interno, con una institucionalidad (Líneas de defensa)  que le permita la toma de decisiones frente al control (Si/No) (Justifique su respuesta):</t>
  </si>
  <si>
    <t>¿Es efectivo el sistema de control interno para los objetivos evaluados? (Si/No) (Justifique su respuesta):</t>
  </si>
  <si>
    <t>En proceso</t>
  </si>
  <si>
    <t>¿Están todos los componentes operando juntos y de manera integrada? (Si / en proceso / No) (Justifique su respuesta):</t>
  </si>
  <si>
    <t>Conclusión general sobre la evaluación del Sistema de Control Interno</t>
  </si>
  <si>
    <t>Estado del sistema de Control Interno de la entidad</t>
  </si>
  <si>
    <t>Periodo Evaluado:</t>
  </si>
  <si>
    <t>Nombre de la Entidad:</t>
  </si>
  <si>
    <r>
      <rPr>
        <b/>
        <sz val="12"/>
        <rFont val="Arial"/>
        <family val="2"/>
      </rPr>
      <t>FORTALEZAS:</t>
    </r>
    <r>
      <rPr>
        <sz val="12"/>
        <rFont val="Arial"/>
        <family val="2"/>
      </rPr>
      <t xml:space="preserve">
1. La entidad avanzó en la implementación del Código de Integridad.
2. Se diseñaron mecanismos de manejo de conflictos de interés.
3. Se cuenta con Política de gestión documental y se adoptó el Programa de Gestión Documental, presentando avances positivos para la entidad.
4. La 3era línea de defensa evaluó los riesgos de corrupción, en la cual se vieron reflejadas las acciones transversales de integridad.
5. Se cuenta con líneas de denuncia.
6. Se implementó la Política estratégica de talento humano y se realizó monitoreo de sus actividades.
8. La entidad analizó la información asociada con la generación de reportes financieros, para la toma de decisiones.
9. Se actualizó la política de administración de riesgo.
</t>
    </r>
    <r>
      <rPr>
        <b/>
        <sz val="12"/>
        <rFont val="Arial"/>
        <family val="2"/>
      </rPr>
      <t xml:space="preserve">DEBILIDADES: </t>
    </r>
    <r>
      <rPr>
        <sz val="12"/>
        <rFont val="Arial"/>
        <family val="2"/>
      </rPr>
      <t xml:space="preserve">
1. El Comité Institucional de Coordinación de Control Interno, no realizó seguimiento al Plan Anual de Evaluación Independiente - PAEI.
2. Las líneas de defensa no realizaron el monitoreo y reporte de los riesgos y los controles acorde a la periodicidad establecida en la Política de Administración de Riesgo.
3. Falta de evaluación de impacto del PIC y de las actividades relacionadas con el ingreso y retiro del personal.
4. No se evidenció que la 1era y 2da líneas de defensa realizaran evaluación de la planeación estratégica frente a la necesidad de recursos y cambios en el entorno que pudieran afectar el cumplimiento de los objetivos.
5. No se evidenció que se estuviera ejecutando en toda la entidad mecanismo de detección del uso inadecuado de información privilegiada.
6. Falta de divulgación sobre el desarrollo y mantenimiento del control interno.
7. Falta de verificación al grado de implementación de los lineamientos establecidos en la Política de administración de riesgos referente a los estándares de reporte, periodicidad y responsables frente a los diferentes temas críticos de la entidad, por parte de la 2da línea de defensa.
8. No se evidenció que se analiza la información suministrada por la 2da línea de defensa (planeación), con el fin de garantizar el cumplimiento de las metas y/o objetivos.
9. Las líneas de defensa no realizaron evaluaciones (autoevaluaciones) a partir de los cambios de los procesos procedimientos u otras herramientas a fin de garantizar su adecuada formulación y afectación frente a la gestión del riesgo.</t>
    </r>
  </si>
  <si>
    <r>
      <t xml:space="preserve">FORTALEZAS:
1. La entidad identificó y documentó las situaciones específicas donde no fue posible segregar adecuadamente las funciones y ejerció controles para mitigar los riesgos.
2. La tercera línea de defensa reportó a la Alta Dirección y líderes de procesos, los resultados de la evaluación independiente.
3. La tercera línea de defensa evaluó el diseño y la ejecución de los controles, establecidos por la Alta Dirección.
4. La entidad   verificó el aval de control sobre los procesos de adquisición, desarrollo y mantenimiento de tecnologías. 
</t>
    </r>
    <r>
      <rPr>
        <b/>
        <sz val="12"/>
        <color theme="1"/>
        <rFont val="Arial"/>
        <family val="2"/>
      </rPr>
      <t xml:space="preserve">DEBILIDADES: </t>
    </r>
    <r>
      <rPr>
        <sz val="12"/>
        <color theme="1"/>
        <rFont val="Arial"/>
        <family val="2"/>
      </rPr>
      <t xml:space="preserve">
1. Debilidades en la operatividad de las líneas de defensa, especialmente en la 1a y 2da líneas de defensa.
2. Ausencia de monitoreo y evaluación de los procesos, procedimientos, políticas de operación, instructivos, manuales u otras herramientas establecidas en la Política de Fortalecimiento Organizacional y Simplificación de Procesos (2da línea de defensa).
3. La segunda línea de defensa no verificó que los responsables ejecutaran los controles tal como fueron diseñados, referente a los riesgos de gestión u operación.
4. Debilidad en el monitoreo y reporte a los seguimientos de los riesgos acorde a la periodicidad establecida en la Política Distrital de Administración de Riesgos.
5. No se evidenció cómo se articularon otros sistemas de gestión con la estructura de control de la entidad.
</t>
    </r>
  </si>
  <si>
    <r>
      <rPr>
        <b/>
        <sz val="12"/>
        <color theme="1"/>
        <rFont val="Arial"/>
        <family val="2"/>
      </rPr>
      <t>FORTALEZAS:</t>
    </r>
    <r>
      <rPr>
        <sz val="12"/>
        <color theme="1"/>
        <rFont val="Arial"/>
        <family val="2"/>
      </rPr>
      <t xml:space="preserve">
1. La Alta Dirección diseñó mecanismos que permiten dar a conocer los objetivos y metas estratégicas. 
2. La entidad estableció acciones de control frente a la asignación de roles y responsabilidades, para la administración de la información.
3. Se contó con proceso o procedimiento para la información entrante y las respuestas requeridas.
4. Se diseñó canales de información interna para la denuncia anónima o confidencial. 
5. Se contó con canales externos de comunicación definidos.
6. La organización establecido mecanismos para el manejo de la información entrante y saliente.
</t>
    </r>
    <r>
      <rPr>
        <b/>
        <sz val="12"/>
        <color theme="1"/>
        <rFont val="Arial"/>
        <family val="2"/>
      </rPr>
      <t xml:space="preserve">DEBILIDADES: </t>
    </r>
    <r>
      <rPr>
        <sz val="12"/>
        <color theme="1"/>
        <rFont val="Arial"/>
        <family val="2"/>
      </rPr>
      <t xml:space="preserve">
1. Aunque la entidad contó con inventario de la información, no tuvo las tablas de retención documental.
2. La Política de Seguridad Digital presentó debilidades en su implementación.
3. Ineficiencia en las líneas de defensa para evaluar (autoevaluación) la efectividad de los canales de comunicación. (1era y 2da línea de defensa).
4. La entidad realizó las caracterizaciones de usuarios y grupos de valor, sin embargo, no se han realizado análisis para generar actualizaciones. 
5. No se evidenció que toda la entidad implementara los sistemas de información definidos, para capturar y procesar datos y transformarlos en información para alcanzar los requerimientos de información definidos, así como, para la consecución de metas y objetivos. 
6. Si bien la entidad ha adelantado actividades de control sobre la integridad, confidencialidad y disponibilidad de los datos e información definidos como relevantes, las evidencias aportadas por el líder son insuficientes para definir que toda la entidad haya implementado de manera consistente este lineamiento.
7. Carencia de evaluación periódica a los canales de comunicación con partes externas.
8. No se evidenció que los líderes realizan análisis de resultado de percepción por parte de los usuarios y grupos de valor en toda la entidad.</t>
    </r>
  </si>
  <si>
    <t>ALCALDÍA MAYOR DE CARTAGENA</t>
  </si>
  <si>
    <t>SEGUNDO SEMESTRE  2023.</t>
  </si>
  <si>
    <t xml:space="preserve">No obstante que los componentes del MECI se encuentran operando, presentan deficiencias debido a que no todos los lineamientos de control cuentan con actividades diseñadas y documentadas para atender los requisitos mínimos y, las existentes, tienen debilidades. Así mismo, se precisa que no basta con establecer una Política de administración de riesgos y diseñar acciones de mejora, si estas no se implementan de manera efectiva. Lo anterior, se refleja en las falencias de la operatividad del esquema de las líneas de defensa, en especial de la estratégica, la primera y la segunda y,además,  en el incumplimiento de las acciones de mejora propuestas por los líderes de procesos, que son fundamentales para un adecuado aseguramiento del Sistema de Control Interno. Por tanto, se requiere diseñar acciones que permitan dar cumplimiento a los lineamientos que no se están implementando, así como para mejorar y robustecer las actividades de control actuales. 
</t>
  </si>
  <si>
    <t xml:space="preserve">El Sistema de Control Interno no es efectivo de acuerdo con los resultados de la evaluación para el segundo semestre de 2023, debido a que todos los componentes presentan deficiencias en el diseño de algunos lineamientos y, los existentes, tienen falencias en su implementación, tal como se describió en respuesta anterior. Cabe resaltar que el Sistema de Control Interno ha permitido detectar las debilidades en el cumplimiento de Modelo Estándar de Control Interno (MECI), dando paso a que se desarrollen oportunidades de mejora que lo fortalezcan. </t>
  </si>
  <si>
    <t>La entidad, a través de su Política de administración de riesgos, establece el esquema de las líneas de defensa y sus responsabilidades frente a las acciones de control, monitoreo y comunicación; sin embargo, se presentan debilidades en su funcionamiento, principalmente en la operatividad de la línea estratégica y las primera y segunda líneas de defensa. Adicionalmente, se observó que la primera y segunda líneas de defensa, carecen de evaluaciones concurrentes o autoevaluaciones, lo que trae como consecuencia debililidad en el aseguramiento del Sistema de Control Interno. Por tanto, se requiere que los lineamientos establecidos en dicha política sean desarrollados en todos los procesos y niveles de la entidad.</t>
  </si>
  <si>
    <r>
      <rPr>
        <b/>
        <sz val="12"/>
        <color theme="1"/>
        <rFont val="Arial"/>
        <family val="2"/>
      </rPr>
      <t>FORTALEZAS:</t>
    </r>
    <r>
      <rPr>
        <sz val="12"/>
        <color theme="1"/>
        <rFont val="Arial"/>
        <family val="2"/>
      </rPr>
      <t xml:space="preserve">
1. La Entidad identificó los procesos susceptibles de posibles actos de corrupción, a partir del análisis de su entorno interno y externo. 
2. La 2da línea de defensa (Planeación) presentó avance en el monitoreo de los riesgos de corrupción.
</t>
    </r>
    <r>
      <rPr>
        <b/>
        <sz val="12"/>
        <color theme="1"/>
        <rFont val="Arial"/>
        <family val="2"/>
      </rPr>
      <t xml:space="preserve">DEBILIDADES: </t>
    </r>
    <r>
      <rPr>
        <sz val="12"/>
        <color theme="1"/>
        <rFont val="Arial"/>
        <family val="2"/>
      </rPr>
      <t xml:space="preserve">
1. Deficiencia en la articulación entre el objetivo estratégico y los objetivos operativos, especialmente en los procesos de apoyo y algunos estratégicos; así mismo, carecen de algunas características de los objetivos SMART (específicos, medibles, alcanzables, relevantes, delimitados en el tiempo).
2. Inadecuada operatividad de  las 1a y  2da líneas de defensa (Planeación), por ausencia de seguimiento a los riesgos de gestión. 
3. Debilidad en el monitoreo de los riesgos acorde a la Política Distrital de Administración de Riesgos, dado que no se hizo con la periodicidad establecida. (cada dos meses)
4. La 2da línea de defensa (Planeación) consolidó parcialmente la información clave frente a las acciones de riesgos, ya que solo abarcó los riesgos de corrupción. 
5. Carencia de seguimiento a los riesgos aceptados, con el fin de verificar que su condición no hubiera cambiado para realizar los ajustes que sean pertinentes.
6. Carencia de autoevaluaciones por parte de la 1a y 2a líneas de defensa en relación con los controles que ejercen para administrar sus riesgos y así contribuir en la definición de los cursos de acción apropiados para la mejora.  No se evidenció que todos los líderes de procesos analizaran la información suministrada por la 2da línea de defensa (planeación), para definir curso de acción apropiados para la mejora. 
8. Falta de evaluación periódica de los objetivos establecidos para asegurar que estos continúen siendo consistentes y apropiados para la entidad.
9. Deficiencia en los lineamientos de la Política de administración de riesgo frente a las áreas tercerizadas u otras instancias que afecten la prestación de servicio.
10. Falencia en la periodicidad del monitoreo y reporte de los riesgos de corrupción establecida en la Política de administración de riesgo.
11.  La entidad no estableció posibles actos de corrupción para los programas y/o proyectos, a partir del análisis de su entorno interno y externo.
12. Incumplimiento en las acciones de mejora propuestas por la Alta Dirección, producto de la evaluación independiente que desarrolló la 3ra línea de defensa.
13. Deficiencia en las acciones de intervención ante riesgos materializados.</t>
    </r>
  </si>
  <si>
    <r>
      <rPr>
        <b/>
        <sz val="12"/>
        <color theme="1"/>
        <rFont val="Arial"/>
        <family val="2"/>
      </rPr>
      <t>FORTALEZAS:</t>
    </r>
    <r>
      <rPr>
        <sz val="12"/>
        <color theme="1"/>
        <rFont val="Arial"/>
        <family val="2"/>
      </rPr>
      <t xml:space="preserve">
1. La Oficina Asesora de Control interno, de acuerdo con su Plan Anual de Evaluación Independiente, aprobado por el CICCI, realizó evaluaciones independientes con enfoque de riesgos.
3. La entidad evaluó parcialmente, de acuerdo con la periodicidad, la información suministrada por los usuarios. (Sistema PQRS).
2. La entidad consideró las evaluaciones externas de organismos de control, de vigilancia y certificadores, que le permitiera tener una mirada independiente de las operaciones.
6. La 3era línea de defensa evaluó las acciones de mejoras incluidas en los planes de mejoramientos, productos de las auditorías internas.
</t>
    </r>
    <r>
      <rPr>
        <b/>
        <sz val="12"/>
        <color theme="1"/>
        <rFont val="Arial"/>
        <family val="2"/>
      </rPr>
      <t xml:space="preserve">DEBILIDADES: </t>
    </r>
    <r>
      <rPr>
        <sz val="12"/>
        <color theme="1"/>
        <rFont val="Arial"/>
        <family val="2"/>
      </rPr>
      <t xml:space="preserve">
1.  No se evidenció que los líderes reportaran las deficiencias del control interno, producto del monitoreo a los riesgos de gestión.
3. Se presentó deficiencias en los seguimientos que debe realizar la Alta Dirección (CICCI) a las acciones correctivas relacionadas con las deficiencias comunicadas sobre el Sistema de Control Interno.
4. Debilidad en el monitoreo y reporte a los seguimientos de los riesgos acorde con la periodicidad establecida en la Política Distrital de Administración de Riesgos
5. No se evidenció que todos los líderes evaluaran los datos proporcionados en las PQRS.
6. Carencia de la verificación del avance y cumplimiento de las acciones de mejora establecidas en los planes de mejoramientos, producto de las autoevaluaciones (segunda línea de defensa). 
6. No se evidenció la consolidación de los informes recibidos de los entes externos de control, con el fin de analizar el impacto sobre el SCI.
7. Incumplimiento en las acciones de mejora propuestas por la Alta Dirección, producto de la evaluación independiente que desarrolló la 3ra línea de defensa.
8.  Deficiencia en las acciones de intervención ante riesgos materializados.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</si>
</sst>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x14ac:knownFonts="1">
    <font>
      <sz val="11"/>
      <color theme="1"/>
      <name val="Calibri"/>
      <family val="2"/>
      <scheme val="minor"/>
    </font>
    <font>
      <sz val="10"/>
      <color theme="1"/>
      <name val="Arial"/>
      <family val="2"/>
    </font>
    <font>
      <b/>
      <i/>
      <sz val="10"/>
      <color theme="1"/>
      <name val="Arial"/>
      <family val="2"/>
    </font>
    <font>
      <b/>
      <sz val="12"/>
      <name val="Arial"/>
      <family val="2"/>
    </font>
    <font>
      <b/>
      <sz val="12"/>
      <color theme="0"/>
      <name val="Arial"/>
      <family val="2"/>
    </font>
    <font>
      <b/>
      <i/>
      <sz val="10"/>
      <name val="Arial"/>
      <family val="2"/>
    </font>
    <font>
      <sz val="12"/>
      <color theme="1"/>
      <name val="Arial"/>
      <family val="2"/>
    </font>
    <font>
      <b/>
      <sz val="12"/>
      <color theme="1"/>
      <name val="Arial"/>
      <family val="2"/>
    </font>
    <font>
      <b/>
      <sz val="16"/>
      <color theme="1"/>
      <name val="Arial"/>
      <family val="2"/>
    </font>
    <font>
      <b/>
      <sz val="10"/>
      <color theme="1"/>
      <name val="Arial"/>
      <family val="2"/>
    </font>
    <font>
      <b/>
      <sz val="18"/>
      <color theme="0"/>
      <name val="Arial"/>
      <family val="2"/>
    </font>
    <font>
      <sz val="18"/>
      <color theme="1"/>
      <name val="Arial"/>
      <family val="2"/>
    </font>
    <font>
      <sz val="12"/>
      <name val="Arial"/>
      <family val="2"/>
    </font>
    <font>
      <b/>
      <sz val="12"/>
      <color rgb="FFFF0000"/>
      <name val="Arial"/>
      <family val="2"/>
    </font>
    <font>
      <b/>
      <u/>
      <sz val="12"/>
      <color theme="0"/>
      <name val="Arial"/>
      <family val="2"/>
    </font>
    <font>
      <b/>
      <sz val="10"/>
      <color rgb="FFFF0000"/>
      <name val="Arial"/>
      <family val="2"/>
    </font>
    <font>
      <sz val="25"/>
      <color theme="1"/>
      <name val="Arial"/>
      <family val="2"/>
    </font>
    <font>
      <sz val="20"/>
      <color rgb="FFFF0000"/>
      <name val="Arial"/>
      <family val="2"/>
    </font>
    <font>
      <b/>
      <sz val="20"/>
      <color theme="0"/>
      <name val="Arial"/>
      <family val="2"/>
    </font>
    <font>
      <sz val="11"/>
      <color theme="1"/>
      <name val="Arial Narrow"/>
      <family val="2"/>
    </font>
    <font>
      <sz val="11"/>
      <color theme="0"/>
      <name val="Arial Narrow"/>
      <family val="2"/>
    </font>
    <font>
      <b/>
      <sz val="20"/>
      <color theme="0"/>
      <name val="Arial Narrow"/>
      <family val="2"/>
    </font>
    <font>
      <b/>
      <sz val="10"/>
      <name val="Arial"/>
      <family val="2"/>
    </font>
    <font>
      <sz val="10"/>
      <color theme="1"/>
      <name val="Calibri"/>
      <family val="2"/>
      <scheme val="minor"/>
    </font>
    <font>
      <b/>
      <sz val="11"/>
      <color theme="1"/>
      <name val="Arial Narrow"/>
      <family val="2"/>
    </font>
  </fonts>
  <fills count="10">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rgb="FF83A343"/>
        <bgColor indexed="64"/>
      </patternFill>
    </fill>
    <fill>
      <patternFill patternType="solid">
        <fgColor rgb="FFFFCC00"/>
        <bgColor indexed="64"/>
      </patternFill>
    </fill>
    <fill>
      <patternFill patternType="solid">
        <fgColor theme="4" tint="-0.249977111117893"/>
        <bgColor indexed="64"/>
      </patternFill>
    </fill>
  </fills>
  <borders count="36">
    <border>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rgb="FF81829A"/>
      </left>
      <right style="thin">
        <color rgb="FF81829A"/>
      </right>
      <top style="thin">
        <color rgb="FF81829A"/>
      </top>
      <bottom style="thin">
        <color rgb="FF81829A"/>
      </bottom>
      <diagonal/>
    </border>
    <border>
      <left/>
      <right style="thin">
        <color rgb="FF81829A"/>
      </right>
      <top style="hair">
        <color rgb="FF81829A"/>
      </top>
      <bottom style="thin">
        <color rgb="FF81829A"/>
      </bottom>
      <diagonal/>
    </border>
    <border>
      <left/>
      <right/>
      <top style="hair">
        <color rgb="FF81829A"/>
      </top>
      <bottom style="thin">
        <color rgb="FF81829A"/>
      </bottom>
      <diagonal/>
    </border>
    <border>
      <left style="hair">
        <color rgb="FF81829A"/>
      </left>
      <right/>
      <top style="hair">
        <color rgb="FF81829A"/>
      </top>
      <bottom style="thin">
        <color rgb="FF81829A"/>
      </bottom>
      <diagonal/>
    </border>
    <border>
      <left style="hair">
        <color rgb="FF81829A"/>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style="thin">
        <color rgb="FF81829A"/>
      </left>
      <right/>
      <top style="hair">
        <color rgb="FF81829A"/>
      </top>
      <bottom style="hair">
        <color rgb="FF81829A"/>
      </bottom>
      <diagonal/>
    </border>
    <border>
      <left/>
      <right/>
      <top style="thin">
        <color auto="1"/>
      </top>
      <bottom/>
      <diagonal/>
    </border>
    <border>
      <left/>
      <right style="thin">
        <color rgb="FF81829A"/>
      </right>
      <top style="thin">
        <color rgb="FF81829A"/>
      </top>
      <bottom style="thin">
        <color indexed="64"/>
      </bottom>
      <diagonal/>
    </border>
    <border>
      <left/>
      <right/>
      <top style="thin">
        <color rgb="FF81829A"/>
      </top>
      <bottom style="thin">
        <color indexed="64"/>
      </bottom>
      <diagonal/>
    </border>
    <border>
      <left style="thin">
        <color rgb="FF81829A"/>
      </left>
      <right/>
      <top style="thin">
        <color rgb="FF81829A"/>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ck">
        <color auto="1"/>
      </right>
      <top style="thick">
        <color auto="1"/>
      </top>
      <bottom/>
      <diagonal/>
    </border>
    <border>
      <left/>
      <right/>
      <top style="thick">
        <color auto="1"/>
      </top>
      <bottom/>
      <diagonal/>
    </border>
    <border>
      <left style="thick">
        <color auto="1"/>
      </left>
      <right/>
      <top style="thick">
        <color auto="1"/>
      </top>
      <bottom/>
      <diagonal/>
    </border>
  </borders>
  <cellStyleXfs count="3">
    <xf numFmtId="0" fontId="0" fillId="0" borderId="0"/>
    <xf numFmtId="0" fontId="1" fillId="0" borderId="0"/>
    <xf numFmtId="0" fontId="23" fillId="0" borderId="0"/>
  </cellStyleXfs>
  <cellXfs count="86">
    <xf numFmtId="0" fontId="0" fillId="0" borderId="0" xfId="0"/>
    <xf numFmtId="0" fontId="1" fillId="2" borderId="0" xfId="1" applyFill="1"/>
    <xf numFmtId="0" fontId="1" fillId="2" borderId="1" xfId="1" applyFill="1" applyBorder="1"/>
    <xf numFmtId="0" fontId="1" fillId="2" borderId="2" xfId="1" applyFill="1" applyBorder="1"/>
    <xf numFmtId="0" fontId="1" fillId="2" borderId="3" xfId="1" applyFill="1" applyBorder="1"/>
    <xf numFmtId="0" fontId="1" fillId="2" borderId="4" xfId="1" applyFill="1" applyBorder="1"/>
    <xf numFmtId="0" fontId="2" fillId="2" borderId="0" xfId="1" applyFont="1" applyFill="1"/>
    <xf numFmtId="0" fontId="1" fillId="2" borderId="5" xfId="1" applyFill="1" applyBorder="1"/>
    <xf numFmtId="0" fontId="3" fillId="2" borderId="0" xfId="1" applyFont="1" applyFill="1" applyAlignment="1">
      <alignment horizontal="left" vertical="center"/>
    </xf>
    <xf numFmtId="0" fontId="3" fillId="2" borderId="0" xfId="1" applyFont="1" applyFill="1" applyAlignment="1">
      <alignment horizontal="center" vertical="center"/>
    </xf>
    <xf numFmtId="0" fontId="4" fillId="2" borderId="0" xfId="1" applyFont="1" applyFill="1" applyAlignment="1">
      <alignment vertical="center"/>
    </xf>
    <xf numFmtId="0" fontId="5" fillId="2" borderId="0" xfId="1" applyFont="1" applyFill="1" applyAlignment="1">
      <alignment vertical="center"/>
    </xf>
    <xf numFmtId="9" fontId="3" fillId="0" borderId="6" xfId="1" applyNumberFormat="1" applyFont="1" applyBorder="1" applyAlignment="1" applyProtection="1">
      <alignment horizontal="center" vertical="center"/>
      <protection locked="0"/>
    </xf>
    <xf numFmtId="0" fontId="3" fillId="0" borderId="0" xfId="1" applyFont="1" applyAlignment="1">
      <alignment horizontal="left" vertical="center"/>
    </xf>
    <xf numFmtId="0" fontId="6" fillId="0" borderId="7" xfId="1" applyFont="1" applyBorder="1" applyAlignment="1" applyProtection="1">
      <alignment wrapText="1"/>
      <protection locked="0"/>
    </xf>
    <xf numFmtId="0" fontId="1" fillId="0" borderId="8" xfId="1" applyBorder="1"/>
    <xf numFmtId="9" fontId="8" fillId="3" borderId="6" xfId="1" applyNumberFormat="1" applyFont="1" applyFill="1" applyBorder="1" applyAlignment="1" applyProtection="1">
      <alignment horizontal="center" vertical="center"/>
      <protection locked="0"/>
    </xf>
    <xf numFmtId="0" fontId="1" fillId="0" borderId="0" xfId="1"/>
    <xf numFmtId="9" fontId="8" fillId="3" borderId="6" xfId="1" applyNumberFormat="1" applyFont="1" applyFill="1" applyBorder="1" applyAlignment="1" applyProtection="1">
      <alignment horizontal="center" vertical="center"/>
      <protection hidden="1"/>
    </xf>
    <xf numFmtId="0" fontId="3" fillId="0" borderId="6" xfId="1" applyFont="1" applyBorder="1" applyAlignment="1" applyProtection="1">
      <alignment horizontal="center" vertical="center"/>
      <protection hidden="1"/>
    </xf>
    <xf numFmtId="0" fontId="4" fillId="0" borderId="0" xfId="1" applyFont="1" applyAlignment="1">
      <alignment vertical="center"/>
    </xf>
    <xf numFmtId="0" fontId="10" fillId="4" borderId="6" xfId="1" applyFont="1" applyFill="1" applyBorder="1" applyAlignment="1">
      <alignment horizontal="center" vertical="center" wrapText="1"/>
    </xf>
    <xf numFmtId="0" fontId="1" fillId="0" borderId="6" xfId="1" applyBorder="1" applyAlignment="1">
      <alignment horizontal="left"/>
    </xf>
    <xf numFmtId="0" fontId="1" fillId="0" borderId="0" xfId="1" applyAlignment="1">
      <alignment horizontal="left"/>
    </xf>
    <xf numFmtId="0" fontId="1" fillId="0" borderId="9" xfId="1" applyBorder="1"/>
    <xf numFmtId="0" fontId="1" fillId="0" borderId="10" xfId="1" applyBorder="1"/>
    <xf numFmtId="0" fontId="1" fillId="0" borderId="6" xfId="1" applyBorder="1"/>
    <xf numFmtId="0" fontId="1" fillId="0" borderId="0" xfId="1" applyAlignment="1">
      <alignment horizontal="center"/>
    </xf>
    <xf numFmtId="0" fontId="11" fillId="0" borderId="0" xfId="1" applyFont="1" applyAlignment="1">
      <alignment horizontal="center" wrapText="1"/>
    </xf>
    <xf numFmtId="0" fontId="6" fillId="0" borderId="10" xfId="1" applyFont="1" applyBorder="1" applyAlignment="1" applyProtection="1">
      <alignment wrapText="1"/>
      <protection locked="0"/>
    </xf>
    <xf numFmtId="0" fontId="10" fillId="5" borderId="6" xfId="1" applyFont="1" applyFill="1" applyBorder="1" applyAlignment="1">
      <alignment horizontal="center" vertical="center" wrapText="1"/>
    </xf>
    <xf numFmtId="0" fontId="10" fillId="6" borderId="6" xfId="1" applyFont="1" applyFill="1" applyBorder="1" applyAlignment="1">
      <alignment horizontal="center" vertical="center" wrapText="1"/>
    </xf>
    <xf numFmtId="0" fontId="10" fillId="7" borderId="6" xfId="1" applyFont="1" applyFill="1" applyBorder="1" applyAlignment="1">
      <alignment horizontal="center" vertical="center" wrapText="1"/>
    </xf>
    <xf numFmtId="0" fontId="3" fillId="2" borderId="0" xfId="1" applyFont="1" applyFill="1" applyAlignment="1">
      <alignment vertical="center"/>
    </xf>
    <xf numFmtId="0" fontId="3" fillId="2" borderId="4" xfId="1" applyFont="1" applyFill="1" applyBorder="1" applyAlignment="1">
      <alignment vertical="center"/>
    </xf>
    <xf numFmtId="0" fontId="12" fillId="0" borderId="10" xfId="1" applyFont="1" applyBorder="1" applyAlignment="1" applyProtection="1">
      <alignment vertical="center" wrapText="1"/>
      <protection locked="0"/>
    </xf>
    <xf numFmtId="0" fontId="3" fillId="0" borderId="8" xfId="1" applyFont="1" applyBorder="1" applyAlignment="1">
      <alignment vertical="center"/>
    </xf>
    <xf numFmtId="0" fontId="3" fillId="0" borderId="0" xfId="1" applyFont="1" applyAlignment="1">
      <alignment vertical="center"/>
    </xf>
    <xf numFmtId="9" fontId="3" fillId="0" borderId="0" xfId="1" applyNumberFormat="1" applyFont="1" applyAlignment="1">
      <alignment vertical="center"/>
    </xf>
    <xf numFmtId="0" fontId="10" fillId="8" borderId="6" xfId="1" applyFont="1" applyFill="1" applyBorder="1" applyAlignment="1">
      <alignment horizontal="center" vertical="center" wrapText="1"/>
    </xf>
    <xf numFmtId="0" fontId="9" fillId="2" borderId="0" xfId="1" applyFont="1" applyFill="1" applyAlignment="1">
      <alignment wrapText="1"/>
    </xf>
    <xf numFmtId="0" fontId="4" fillId="6" borderId="0" xfId="1" applyFont="1" applyFill="1" applyAlignment="1">
      <alignment horizontal="center" vertical="center" wrapText="1"/>
    </xf>
    <xf numFmtId="0" fontId="13" fillId="2" borderId="0" xfId="1" applyFont="1" applyFill="1" applyAlignment="1">
      <alignment horizontal="center" vertical="center" wrapText="1"/>
    </xf>
    <xf numFmtId="0" fontId="4" fillId="6" borderId="11" xfId="1" applyFont="1" applyFill="1" applyBorder="1" applyAlignment="1">
      <alignment horizontal="center" vertical="center" wrapText="1"/>
    </xf>
    <xf numFmtId="0" fontId="4" fillId="6" borderId="12" xfId="1" applyFont="1" applyFill="1" applyBorder="1" applyAlignment="1">
      <alignment horizontal="center" vertical="center" wrapText="1"/>
    </xf>
    <xf numFmtId="0" fontId="4" fillId="9" borderId="11" xfId="1" applyFont="1" applyFill="1" applyBorder="1" applyAlignment="1">
      <alignment horizontal="center" vertical="center" wrapText="1"/>
    </xf>
    <xf numFmtId="0" fontId="3" fillId="0" borderId="0" xfId="1" applyFont="1" applyAlignment="1">
      <alignment horizontal="center" vertical="center" wrapText="1"/>
    </xf>
    <xf numFmtId="0" fontId="4" fillId="9" borderId="13" xfId="1" applyFont="1" applyFill="1" applyBorder="1" applyAlignment="1">
      <alignment horizontal="center" vertical="center" wrapText="1"/>
    </xf>
    <xf numFmtId="0" fontId="10" fillId="9" borderId="13" xfId="1" applyFont="1" applyFill="1" applyBorder="1" applyAlignment="1">
      <alignment horizontal="center" vertical="center" wrapText="1"/>
    </xf>
    <xf numFmtId="0" fontId="15" fillId="2" borderId="0" xfId="1" applyFont="1" applyFill="1" applyAlignment="1">
      <alignment wrapText="1"/>
    </xf>
    <xf numFmtId="49" fontId="1" fillId="2" borderId="0" xfId="1" applyNumberFormat="1" applyFill="1" applyAlignment="1">
      <alignment horizontal="left" vertical="top" wrapText="1"/>
    </xf>
    <xf numFmtId="49" fontId="16" fillId="2" borderId="17" xfId="1" applyNumberFormat="1" applyFont="1" applyFill="1" applyBorder="1" applyAlignment="1" applyProtection="1">
      <alignment horizontal="center" vertical="center" wrapText="1"/>
      <protection locked="0"/>
    </xf>
    <xf numFmtId="0" fontId="3" fillId="2" borderId="22" xfId="1" applyFont="1" applyFill="1" applyBorder="1" applyAlignment="1">
      <alignment horizontal="center" vertical="center"/>
    </xf>
    <xf numFmtId="0" fontId="10" fillId="2" borderId="0" xfId="1" applyFont="1" applyFill="1" applyAlignment="1">
      <alignment horizontal="center" vertical="center"/>
    </xf>
    <xf numFmtId="0" fontId="13" fillId="2" borderId="0" xfId="1" applyFont="1" applyFill="1"/>
    <xf numFmtId="0" fontId="17" fillId="2" borderId="0" xfId="1" applyFont="1" applyFill="1" applyAlignment="1">
      <alignment horizontal="center" vertical="center"/>
    </xf>
    <xf numFmtId="9" fontId="18" fillId="6" borderId="11" xfId="1" applyNumberFormat="1" applyFont="1" applyFill="1" applyBorder="1" applyAlignment="1" applyProtection="1">
      <alignment horizontal="center" vertical="center"/>
      <protection hidden="1"/>
    </xf>
    <xf numFmtId="164" fontId="19" fillId="2" borderId="0" xfId="1" applyNumberFormat="1" applyFont="1" applyFill="1" applyAlignment="1">
      <alignment horizontal="center"/>
    </xf>
    <xf numFmtId="0" fontId="20" fillId="2" borderId="0" xfId="1" applyFont="1" applyFill="1" applyAlignment="1">
      <alignment vertical="center"/>
    </xf>
    <xf numFmtId="0" fontId="21" fillId="6" borderId="6" xfId="1" applyFont="1" applyFill="1" applyBorder="1" applyAlignment="1">
      <alignment horizontal="center" vertical="center"/>
    </xf>
    <xf numFmtId="0" fontId="19" fillId="2" borderId="0" xfId="1" applyFont="1" applyFill="1" applyAlignment="1">
      <alignment horizontal="center"/>
    </xf>
    <xf numFmtId="0" fontId="1" fillId="2" borderId="33" xfId="1" applyFill="1" applyBorder="1"/>
    <xf numFmtId="0" fontId="1" fillId="2" borderId="34" xfId="1" applyFill="1" applyBorder="1"/>
    <xf numFmtId="0" fontId="1" fillId="2" borderId="35" xfId="1" applyFill="1" applyBorder="1"/>
    <xf numFmtId="0" fontId="12" fillId="0" borderId="10" xfId="2" applyFont="1" applyBorder="1" applyAlignment="1" applyProtection="1">
      <alignment vertical="center" wrapText="1"/>
      <protection locked="0"/>
    </xf>
    <xf numFmtId="0" fontId="6" fillId="0" borderId="10" xfId="2" applyFont="1" applyBorder="1" applyAlignment="1" applyProtection="1">
      <alignment wrapText="1"/>
      <protection locked="0"/>
    </xf>
    <xf numFmtId="0" fontId="6" fillId="0" borderId="7" xfId="2" applyFont="1" applyBorder="1" applyAlignment="1" applyProtection="1">
      <alignment wrapText="1"/>
      <protection locked="0"/>
    </xf>
    <xf numFmtId="49" fontId="22" fillId="2" borderId="21" xfId="1" applyNumberFormat="1" applyFont="1" applyFill="1" applyBorder="1" applyAlignment="1">
      <alignment horizontal="left" vertical="center" wrapText="1"/>
    </xf>
    <xf numFmtId="49" fontId="22" fillId="2" borderId="20" xfId="1" applyNumberFormat="1" applyFont="1" applyFill="1" applyBorder="1" applyAlignment="1">
      <alignment horizontal="left" vertical="center" wrapText="1"/>
    </xf>
    <xf numFmtId="49" fontId="6" fillId="2" borderId="16" xfId="2" applyNumberFormat="1" applyFont="1" applyFill="1" applyBorder="1" applyAlignment="1" applyProtection="1">
      <alignment horizontal="center" vertical="center" wrapText="1"/>
      <protection locked="0"/>
    </xf>
    <xf numFmtId="49" fontId="6" fillId="2" borderId="15" xfId="2" applyNumberFormat="1" applyFont="1" applyFill="1" applyBorder="1" applyAlignment="1" applyProtection="1">
      <alignment horizontal="center" vertical="center" wrapText="1"/>
      <protection locked="0"/>
    </xf>
    <xf numFmtId="49" fontId="6" fillId="2" borderId="14" xfId="2" applyNumberFormat="1" applyFont="1" applyFill="1" applyBorder="1" applyAlignment="1" applyProtection="1">
      <alignment horizontal="center" vertical="center" wrapText="1"/>
      <protection locked="0"/>
    </xf>
    <xf numFmtId="49" fontId="22" fillId="2" borderId="19" xfId="1" applyNumberFormat="1" applyFont="1" applyFill="1" applyBorder="1" applyAlignment="1">
      <alignment horizontal="left" vertical="center" wrapText="1"/>
    </xf>
    <xf numFmtId="49" fontId="22" fillId="2" borderId="18" xfId="1" applyNumberFormat="1" applyFont="1" applyFill="1" applyBorder="1" applyAlignment="1">
      <alignment horizontal="left" vertical="center" wrapText="1"/>
    </xf>
    <xf numFmtId="0" fontId="21" fillId="6" borderId="32" xfId="1" applyFont="1" applyFill="1" applyBorder="1" applyAlignment="1">
      <alignment horizontal="center" vertical="center" wrapText="1"/>
    </xf>
    <xf numFmtId="0" fontId="21" fillId="6" borderId="31" xfId="1" applyFont="1" applyFill="1" applyBorder="1" applyAlignment="1">
      <alignment horizontal="center" vertical="center" wrapText="1"/>
    </xf>
    <xf numFmtId="0" fontId="24" fillId="2" borderId="6" xfId="1" applyFont="1" applyFill="1" applyBorder="1" applyAlignment="1" applyProtection="1">
      <alignment horizontal="center" vertical="center"/>
      <protection locked="0"/>
    </xf>
    <xf numFmtId="164" fontId="24" fillId="2" borderId="30" xfId="1" applyNumberFormat="1" applyFont="1" applyFill="1" applyBorder="1" applyAlignment="1" applyProtection="1">
      <alignment horizontal="center" vertical="center"/>
      <protection locked="0"/>
    </xf>
    <xf numFmtId="164" fontId="24" fillId="2" borderId="29" xfId="1" applyNumberFormat="1" applyFont="1" applyFill="1" applyBorder="1" applyAlignment="1" applyProtection="1">
      <alignment horizontal="center" vertical="center"/>
      <protection locked="0"/>
    </xf>
    <xf numFmtId="164" fontId="24" fillId="2" borderId="8" xfId="1" applyNumberFormat="1" applyFont="1" applyFill="1" applyBorder="1" applyAlignment="1" applyProtection="1">
      <alignment horizontal="center" vertical="center"/>
      <protection locked="0"/>
    </xf>
    <xf numFmtId="0" fontId="10" fillId="6" borderId="28" xfId="1" applyFont="1" applyFill="1" applyBorder="1" applyAlignment="1">
      <alignment horizontal="center" vertical="center" wrapText="1"/>
    </xf>
    <xf numFmtId="0" fontId="10" fillId="6" borderId="27" xfId="1" applyFont="1" applyFill="1" applyBorder="1" applyAlignment="1">
      <alignment horizontal="center" vertical="center" wrapText="1"/>
    </xf>
    <xf numFmtId="0" fontId="10" fillId="6" borderId="26" xfId="1" applyFont="1" applyFill="1" applyBorder="1" applyAlignment="1">
      <alignment horizontal="center" vertical="center" wrapText="1"/>
    </xf>
    <xf numFmtId="0" fontId="10" fillId="6" borderId="25" xfId="1" applyFont="1" applyFill="1" applyBorder="1" applyAlignment="1">
      <alignment horizontal="center" vertical="center"/>
    </xf>
    <xf numFmtId="0" fontId="10" fillId="6" borderId="24" xfId="1" applyFont="1" applyFill="1" applyBorder="1" applyAlignment="1">
      <alignment horizontal="center" vertical="center"/>
    </xf>
    <xf numFmtId="0" fontId="10" fillId="6" borderId="23" xfId="1" applyFont="1" applyFill="1" applyBorder="1" applyAlignment="1">
      <alignment horizontal="center" vertical="center"/>
    </xf>
  </cellXfs>
  <cellStyles count="3">
    <cellStyle name="Normal" xfId="0" builtinId="0"/>
    <cellStyle name="Normal 2" xfId="1" xr:uid="{5E92FDCD-46A1-411D-95C6-50ACF61B6585}"/>
    <cellStyle name="Normal 2 2" xfId="2" xr:uid="{03F869A8-3E0B-4DAA-B72C-9881E549BEBF}"/>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theme" Target="theme/theme1.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CC9E9D1B-C3DE-4323-B996-EDA529A74CC5}"/>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C:\Users\spineda\Desktop\memoria%202023_\2023\2.%20INFORMES%20DE%20LEY\Evaluaci&#243;n%20Semestral%20SCI_2023\2do%20semestre_2023\Matrices%20evaluadas\FORMATO%20PARAMETRIZADO%20JUL-DIC%202023_Consolidado.xlsx" TargetMode="External"/><Relationship Id="rId1" Type="http://schemas.openxmlformats.org/officeDocument/2006/relationships/externalLinkPath" Target="/Users/spineda/Desktop/memoria%202023_/2023/2.%20INFORMES%20DE%20LEY/Evaluaci&#243;n%20Semestral%20SCI_2023/2do%20semestre_2023/Matrices%20evaluadas/FORMATO%20PARAMETRIZADO%20JUL-DIC%202023_Consolid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0.70833333333333337</v>
          </cell>
        </row>
        <row r="26">
          <cell r="N26">
            <v>0.52941176470588236</v>
          </cell>
        </row>
        <row r="43">
          <cell r="N43">
            <v>0.625</v>
          </cell>
        </row>
        <row r="55">
          <cell r="N55">
            <v>0.6071428571428571</v>
          </cell>
        </row>
        <row r="69">
          <cell r="N69">
            <v>0.6071428571428571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A00A8-9793-48FA-91DF-BB3E20AE7AF0}">
  <dimension ref="B1:V38"/>
  <sheetViews>
    <sheetView tabSelected="1" view="pageBreakPreview" zoomScale="30" zoomScaleNormal="60" zoomScaleSheetLayoutView="30" zoomScalePageLayoutView="60" workbookViewId="0">
      <selection activeCell="M27" sqref="M27"/>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82.85546875" style="1" customWidth="1"/>
    <col min="10" max="10" width="5.85546875" style="1" customWidth="1"/>
    <col min="11" max="11" width="28.140625" style="1" customWidth="1"/>
    <col min="12" max="12" width="4.28515625" style="1" customWidth="1"/>
    <col min="13" max="13" width="103.855468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63"/>
      <c r="C2" s="62"/>
      <c r="D2" s="62"/>
      <c r="E2" s="62"/>
      <c r="F2" s="62"/>
      <c r="G2" s="62"/>
      <c r="H2" s="62"/>
      <c r="I2" s="62"/>
      <c r="J2" s="62"/>
      <c r="K2" s="62"/>
      <c r="L2" s="62"/>
      <c r="M2" s="62"/>
      <c r="N2" s="62"/>
      <c r="O2" s="62"/>
      <c r="P2" s="61"/>
    </row>
    <row r="3" spans="2:16" ht="18" customHeight="1" x14ac:dyDescent="0.3">
      <c r="B3" s="7"/>
      <c r="E3" s="74" t="s">
        <v>25</v>
      </c>
      <c r="F3" s="76" t="s">
        <v>29</v>
      </c>
      <c r="G3" s="76"/>
      <c r="H3" s="76"/>
      <c r="I3" s="76"/>
      <c r="J3" s="76"/>
      <c r="K3" s="76"/>
      <c r="L3" s="76"/>
      <c r="M3" s="76"/>
      <c r="N3" s="60"/>
      <c r="O3" s="60"/>
      <c r="P3" s="5"/>
    </row>
    <row r="4" spans="2:16" ht="18" customHeight="1" x14ac:dyDescent="0.3">
      <c r="B4" s="7"/>
      <c r="E4" s="75"/>
      <c r="F4" s="76"/>
      <c r="G4" s="76"/>
      <c r="H4" s="76"/>
      <c r="I4" s="76"/>
      <c r="J4" s="76"/>
      <c r="K4" s="76"/>
      <c r="L4" s="76"/>
      <c r="M4" s="76"/>
      <c r="N4" s="60"/>
      <c r="O4" s="60"/>
      <c r="P4" s="5"/>
    </row>
    <row r="5" spans="2:16" ht="41.25" customHeight="1" x14ac:dyDescent="0.3">
      <c r="B5" s="7"/>
      <c r="E5" s="59" t="s">
        <v>24</v>
      </c>
      <c r="F5" s="77" t="s">
        <v>30</v>
      </c>
      <c r="G5" s="78"/>
      <c r="H5" s="78"/>
      <c r="I5" s="78"/>
      <c r="J5" s="78"/>
      <c r="K5" s="78"/>
      <c r="L5" s="78"/>
      <c r="M5" s="79"/>
      <c r="N5" s="57"/>
      <c r="O5" s="57"/>
      <c r="P5" s="5"/>
    </row>
    <row r="6" spans="2:16" ht="18" customHeight="1" thickBot="1" x14ac:dyDescent="0.35">
      <c r="B6" s="7"/>
      <c r="E6" s="58"/>
      <c r="F6" s="57"/>
      <c r="G6" s="57"/>
      <c r="H6" s="57"/>
      <c r="I6" s="57"/>
      <c r="J6" s="57"/>
      <c r="K6" s="57"/>
      <c r="L6" s="57"/>
      <c r="P6" s="5"/>
    </row>
    <row r="7" spans="2:16" ht="93" customHeight="1" thickBot="1" x14ac:dyDescent="0.25">
      <c r="B7" s="7"/>
      <c r="I7" s="80" t="s">
        <v>23</v>
      </c>
      <c r="J7" s="81"/>
      <c r="K7" s="82"/>
      <c r="M7" s="56">
        <f>+AVERAGE(G25,G27,G29,G31,G33)</f>
        <v>0.61540616246498603</v>
      </c>
      <c r="N7" s="55"/>
      <c r="O7" s="55"/>
      <c r="P7" s="5"/>
    </row>
    <row r="8" spans="2:16" ht="18" customHeight="1" x14ac:dyDescent="0.25">
      <c r="B8" s="7"/>
      <c r="M8" s="54"/>
      <c r="N8" s="54"/>
      <c r="O8" s="54"/>
      <c r="P8" s="5"/>
    </row>
    <row r="9" spans="2:16" ht="18" customHeight="1" x14ac:dyDescent="0.2">
      <c r="B9" s="7"/>
      <c r="P9" s="5"/>
    </row>
    <row r="10" spans="2:16" x14ac:dyDescent="0.2">
      <c r="B10" s="7"/>
      <c r="P10" s="5"/>
    </row>
    <row r="11" spans="2:16" x14ac:dyDescent="0.2">
      <c r="B11" s="7"/>
      <c r="P11" s="5"/>
    </row>
    <row r="12" spans="2:16" x14ac:dyDescent="0.2">
      <c r="B12" s="7"/>
      <c r="P12" s="5"/>
    </row>
    <row r="13" spans="2:16" x14ac:dyDescent="0.2">
      <c r="B13" s="7"/>
      <c r="P13" s="5"/>
    </row>
    <row r="14" spans="2:16" x14ac:dyDescent="0.2">
      <c r="B14" s="7"/>
      <c r="P14" s="5"/>
    </row>
    <row r="15" spans="2:16" x14ac:dyDescent="0.2">
      <c r="B15" s="7"/>
      <c r="P15" s="5"/>
    </row>
    <row r="16" spans="2:16" x14ac:dyDescent="0.2">
      <c r="B16" s="7"/>
      <c r="P16" s="5"/>
    </row>
    <row r="17" spans="2:22" ht="23.25" x14ac:dyDescent="0.2">
      <c r="B17" s="7"/>
      <c r="C17" s="83" t="s">
        <v>22</v>
      </c>
      <c r="D17" s="84"/>
      <c r="E17" s="84"/>
      <c r="F17" s="84"/>
      <c r="G17" s="84"/>
      <c r="H17" s="84"/>
      <c r="I17" s="84"/>
      <c r="J17" s="84"/>
      <c r="K17" s="84"/>
      <c r="L17" s="84"/>
      <c r="M17" s="85"/>
      <c r="N17" s="53"/>
      <c r="O17" s="53"/>
      <c r="P17" s="5"/>
    </row>
    <row r="18" spans="2:22" ht="15.75" customHeight="1" x14ac:dyDescent="0.2">
      <c r="B18" s="7"/>
      <c r="C18" s="52"/>
      <c r="D18" s="52"/>
      <c r="E18" s="52"/>
      <c r="F18" s="52"/>
      <c r="G18" s="52"/>
      <c r="H18" s="52"/>
      <c r="I18" s="52"/>
      <c r="J18" s="52"/>
      <c r="K18" s="52"/>
      <c r="L18" s="52"/>
      <c r="M18" s="52"/>
      <c r="N18" s="9"/>
      <c r="O18" s="9"/>
      <c r="P18" s="5"/>
    </row>
    <row r="19" spans="2:22" ht="141.75" customHeight="1" x14ac:dyDescent="0.2">
      <c r="B19" s="7"/>
      <c r="C19" s="67" t="s">
        <v>21</v>
      </c>
      <c r="D19" s="68"/>
      <c r="E19" s="51" t="s">
        <v>20</v>
      </c>
      <c r="F19" s="69" t="s">
        <v>31</v>
      </c>
      <c r="G19" s="70"/>
      <c r="H19" s="70"/>
      <c r="I19" s="70"/>
      <c r="J19" s="70"/>
      <c r="K19" s="70"/>
      <c r="L19" s="70"/>
      <c r="M19" s="71"/>
      <c r="N19" s="50"/>
      <c r="O19" s="50"/>
      <c r="P19" s="5"/>
    </row>
    <row r="20" spans="2:22" ht="105.75" customHeight="1" x14ac:dyDescent="0.2">
      <c r="B20" s="7"/>
      <c r="C20" s="67" t="s">
        <v>19</v>
      </c>
      <c r="D20" s="68"/>
      <c r="E20" s="51" t="s">
        <v>17</v>
      </c>
      <c r="F20" s="69" t="s">
        <v>32</v>
      </c>
      <c r="G20" s="70"/>
      <c r="H20" s="70"/>
      <c r="I20" s="70"/>
      <c r="J20" s="70"/>
      <c r="K20" s="70"/>
      <c r="L20" s="70"/>
      <c r="M20" s="71"/>
      <c r="N20" s="50"/>
      <c r="O20" s="50"/>
      <c r="P20" s="5"/>
    </row>
    <row r="21" spans="2:22" ht="143.25" customHeight="1" x14ac:dyDescent="0.2">
      <c r="B21" s="7"/>
      <c r="C21" s="72" t="s">
        <v>18</v>
      </c>
      <c r="D21" s="73"/>
      <c r="E21" s="51" t="s">
        <v>17</v>
      </c>
      <c r="F21" s="69" t="s">
        <v>33</v>
      </c>
      <c r="G21" s="70"/>
      <c r="H21" s="70"/>
      <c r="I21" s="70"/>
      <c r="J21" s="70"/>
      <c r="K21" s="70"/>
      <c r="L21" s="70"/>
      <c r="M21" s="71"/>
      <c r="N21" s="50"/>
      <c r="O21" s="50"/>
      <c r="P21" s="5"/>
    </row>
    <row r="22" spans="2:22" ht="66" customHeight="1" thickBot="1" x14ac:dyDescent="0.25">
      <c r="B22" s="7"/>
      <c r="G22" s="49"/>
      <c r="P22" s="5"/>
    </row>
    <row r="23" spans="2:22" ht="102.75" customHeight="1" thickBot="1" x14ac:dyDescent="0.25">
      <c r="B23" s="7"/>
      <c r="C23" s="48" t="s">
        <v>16</v>
      </c>
      <c r="D23" s="46"/>
      <c r="E23" s="47" t="s">
        <v>15</v>
      </c>
      <c r="F23" s="46"/>
      <c r="G23" s="47" t="s">
        <v>14</v>
      </c>
      <c r="H23" s="46"/>
      <c r="I23" s="45" t="s">
        <v>13</v>
      </c>
      <c r="J23" s="42"/>
      <c r="K23" s="44" t="s">
        <v>12</v>
      </c>
      <c r="L23" s="42"/>
      <c r="M23" s="43" t="s">
        <v>11</v>
      </c>
      <c r="N23" s="42"/>
      <c r="O23" s="41" t="s">
        <v>10</v>
      </c>
      <c r="P23" s="5"/>
      <c r="Q23" s="40"/>
    </row>
    <row r="24" spans="2:22" ht="6.75" customHeight="1" x14ac:dyDescent="0.35">
      <c r="B24" s="7"/>
      <c r="C24" s="28"/>
      <c r="D24" s="17"/>
      <c r="E24" s="17"/>
      <c r="F24" s="17"/>
      <c r="G24" s="17"/>
      <c r="H24" s="17"/>
      <c r="I24" s="24"/>
      <c r="J24" s="17"/>
      <c r="K24" s="24"/>
      <c r="L24" s="17"/>
      <c r="M24" s="17"/>
      <c r="N24" s="17"/>
      <c r="O24" s="17"/>
      <c r="P24" s="5"/>
    </row>
    <row r="25" spans="2:22" ht="409.6" customHeight="1" x14ac:dyDescent="0.2">
      <c r="B25" s="7"/>
      <c r="C25" s="39" t="s">
        <v>9</v>
      </c>
      <c r="D25" s="20"/>
      <c r="E25" s="19" t="str">
        <f>+IF([23]Hoja1!$N$2&gt;=0.5,"Si","No")</f>
        <v>Si</v>
      </c>
      <c r="F25" s="38"/>
      <c r="G25" s="18">
        <f>+[23]Hoja1!N2</f>
        <v>0.70833333333333337</v>
      </c>
      <c r="H25" s="38"/>
      <c r="I25" s="64" t="s">
        <v>26</v>
      </c>
      <c r="J25" s="37"/>
      <c r="K25" s="16">
        <v>0.63</v>
      </c>
      <c r="L25" s="36"/>
      <c r="M25" s="35" t="s">
        <v>8</v>
      </c>
      <c r="N25" s="13"/>
      <c r="O25" s="12">
        <f>G25-K25</f>
        <v>7.8333333333333366E-2</v>
      </c>
      <c r="P25" s="34"/>
      <c r="Q25" s="33"/>
      <c r="R25" s="33"/>
      <c r="S25" s="33"/>
      <c r="T25" s="33"/>
      <c r="U25" s="33"/>
      <c r="V25" s="33"/>
    </row>
    <row r="26" spans="2:22" ht="6.75" customHeight="1" x14ac:dyDescent="0.35">
      <c r="B26" s="7"/>
      <c r="C26" s="28"/>
      <c r="D26" s="17"/>
      <c r="E26" s="27"/>
      <c r="F26" s="17"/>
      <c r="G26" s="26"/>
      <c r="H26" s="17"/>
      <c r="I26" s="25"/>
      <c r="J26" s="17"/>
      <c r="K26" s="24"/>
      <c r="L26" s="17"/>
      <c r="M26" s="23"/>
      <c r="N26" s="23"/>
      <c r="O26" s="22"/>
      <c r="P26" s="5"/>
    </row>
    <row r="27" spans="2:22" ht="409.6" customHeight="1" x14ac:dyDescent="0.2">
      <c r="B27" s="7"/>
      <c r="C27" s="32" t="s">
        <v>7</v>
      </c>
      <c r="D27" s="20"/>
      <c r="E27" s="19" t="str">
        <f>+IF([23]Hoja1!$N$26&gt;=0.5,"Si","No")</f>
        <v>Si</v>
      </c>
      <c r="F27" s="17"/>
      <c r="G27" s="18">
        <f>+[23]Hoja1!N26</f>
        <v>0.52941176470588236</v>
      </c>
      <c r="H27" s="17"/>
      <c r="I27" s="65" t="s">
        <v>34</v>
      </c>
      <c r="J27" s="17"/>
      <c r="K27" s="16">
        <v>0.41</v>
      </c>
      <c r="L27" s="15"/>
      <c r="M27" s="29" t="s">
        <v>6</v>
      </c>
      <c r="N27" s="13"/>
      <c r="O27" s="12">
        <f>G27-K27</f>
        <v>0.11941176470588238</v>
      </c>
      <c r="P27" s="5"/>
    </row>
    <row r="28" spans="2:22" ht="6.75" customHeight="1" x14ac:dyDescent="0.35">
      <c r="B28" s="7"/>
      <c r="C28" s="28"/>
      <c r="D28" s="17"/>
      <c r="E28" s="27"/>
      <c r="F28" s="17"/>
      <c r="G28" s="26"/>
      <c r="H28" s="17"/>
      <c r="I28" s="25"/>
      <c r="J28" s="17"/>
      <c r="K28" s="24"/>
      <c r="L28" s="17"/>
      <c r="M28" s="23"/>
      <c r="N28" s="23"/>
      <c r="O28" s="22"/>
      <c r="P28" s="5"/>
    </row>
    <row r="29" spans="2:22" ht="409.5" customHeight="1" x14ac:dyDescent="0.2">
      <c r="B29" s="7"/>
      <c r="C29" s="31" t="s">
        <v>5</v>
      </c>
      <c r="D29" s="20"/>
      <c r="E29" s="19" t="str">
        <f>+IF([23]Hoja1!$N$43&gt;=0.5,"Si","No")</f>
        <v>Si</v>
      </c>
      <c r="F29" s="17"/>
      <c r="G29" s="18">
        <f>+[23]Hoja1!N43</f>
        <v>0.625</v>
      </c>
      <c r="H29" s="17"/>
      <c r="I29" s="65" t="s">
        <v>27</v>
      </c>
      <c r="J29" s="17"/>
      <c r="K29" s="16">
        <v>0.5</v>
      </c>
      <c r="L29" s="15"/>
      <c r="M29" s="29" t="s">
        <v>4</v>
      </c>
      <c r="N29" s="13"/>
      <c r="O29" s="12">
        <f>G29-K29</f>
        <v>0.125</v>
      </c>
      <c r="P29" s="5"/>
    </row>
    <row r="30" spans="2:22" ht="6.75" customHeight="1" x14ac:dyDescent="0.35">
      <c r="B30" s="7"/>
      <c r="C30" s="28"/>
      <c r="D30" s="17"/>
      <c r="E30" s="27"/>
      <c r="F30" s="17"/>
      <c r="G30" s="26"/>
      <c r="H30" s="17"/>
      <c r="I30" s="25"/>
      <c r="J30" s="17"/>
      <c r="K30" s="24"/>
      <c r="L30" s="17"/>
      <c r="M30" s="23"/>
      <c r="N30" s="23"/>
      <c r="O30" s="22"/>
      <c r="P30" s="5"/>
    </row>
    <row r="31" spans="2:22" ht="409.6" customHeight="1" x14ac:dyDescent="0.2">
      <c r="B31" s="7"/>
      <c r="C31" s="30" t="s">
        <v>3</v>
      </c>
      <c r="D31" s="20"/>
      <c r="E31" s="19" t="str">
        <f>+IF([23]Hoja1!$N$55&gt;=0.5,"Si","No")</f>
        <v>Si</v>
      </c>
      <c r="F31" s="17"/>
      <c r="G31" s="18">
        <f>+[23]Hoja1!N55</f>
        <v>0.6071428571428571</v>
      </c>
      <c r="H31" s="17"/>
      <c r="I31" s="65" t="s">
        <v>28</v>
      </c>
      <c r="J31" s="17"/>
      <c r="K31" s="16">
        <v>0.64</v>
      </c>
      <c r="L31" s="15"/>
      <c r="M31" s="29" t="s">
        <v>2</v>
      </c>
      <c r="N31" s="13"/>
      <c r="O31" s="12">
        <f>G31-K31</f>
        <v>-3.2857142857142918E-2</v>
      </c>
      <c r="P31" s="5"/>
    </row>
    <row r="32" spans="2:22" ht="6.75" customHeight="1" x14ac:dyDescent="0.35">
      <c r="B32" s="7"/>
      <c r="C32" s="28"/>
      <c r="D32" s="17"/>
      <c r="E32" s="27"/>
      <c r="F32" s="17"/>
      <c r="G32" s="26"/>
      <c r="H32" s="17"/>
      <c r="I32" s="25"/>
      <c r="J32" s="17"/>
      <c r="K32" s="24"/>
      <c r="L32" s="17"/>
      <c r="M32" s="23"/>
      <c r="N32" s="23"/>
      <c r="O32" s="22"/>
      <c r="P32" s="5"/>
    </row>
    <row r="33" spans="2:16" ht="409.6" customHeight="1" thickBot="1" x14ac:dyDescent="0.25">
      <c r="B33" s="7"/>
      <c r="C33" s="21" t="s">
        <v>1</v>
      </c>
      <c r="D33" s="20"/>
      <c r="E33" s="19" t="str">
        <f>+IF([23]Hoja1!$N$69&gt;=0.5,"Si","No")</f>
        <v>Si</v>
      </c>
      <c r="F33" s="17"/>
      <c r="G33" s="18">
        <f>+[23]Hoja1!N69</f>
        <v>0.6071428571428571</v>
      </c>
      <c r="H33" s="17"/>
      <c r="I33" s="66" t="s">
        <v>35</v>
      </c>
      <c r="J33" s="17"/>
      <c r="K33" s="16">
        <v>0.64</v>
      </c>
      <c r="L33" s="15"/>
      <c r="M33" s="14" t="s">
        <v>0</v>
      </c>
      <c r="N33" s="13"/>
      <c r="O33" s="12">
        <f>G33-K33</f>
        <v>-3.2857142857142918E-2</v>
      </c>
      <c r="P33" s="5"/>
    </row>
    <row r="34" spans="2:16" ht="15.75" x14ac:dyDescent="0.2">
      <c r="B34" s="7"/>
      <c r="C34" s="10"/>
      <c r="D34" s="10"/>
      <c r="E34" s="9"/>
      <c r="M34" s="8"/>
      <c r="N34" s="8"/>
      <c r="O34" s="8"/>
      <c r="P34" s="5"/>
    </row>
    <row r="35" spans="2:16" ht="15.75" x14ac:dyDescent="0.2">
      <c r="B35" s="7"/>
      <c r="C35" s="11"/>
      <c r="D35" s="10"/>
      <c r="E35" s="9"/>
      <c r="M35" s="8"/>
      <c r="N35" s="8"/>
      <c r="O35" s="8"/>
      <c r="P35" s="5"/>
    </row>
    <row r="36" spans="2:16" x14ac:dyDescent="0.2">
      <c r="B36" s="7"/>
      <c r="C36" s="6"/>
      <c r="P36" s="5"/>
    </row>
    <row r="37" spans="2:16" ht="13.5" thickBot="1" x14ac:dyDescent="0.25">
      <c r="B37" s="4"/>
      <c r="C37" s="3"/>
      <c r="D37" s="3"/>
      <c r="E37" s="3"/>
      <c r="F37" s="3"/>
      <c r="G37" s="3"/>
      <c r="H37" s="3"/>
      <c r="I37" s="3"/>
      <c r="J37" s="3"/>
      <c r="K37" s="3"/>
      <c r="L37" s="3"/>
      <c r="M37" s="3"/>
      <c r="N37" s="3"/>
      <c r="O37" s="3"/>
      <c r="P37" s="2"/>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75C0F713-B14C-4C16-A375-50F67E024E18}">
      <formula1>"Si,No,En proceso"</formula1>
    </dataValidation>
    <dataValidation type="list" allowBlank="1" showInputMessage="1" showErrorMessage="1" sqref="N20:O20 E20:E21" xr:uid="{5F04A776-C46C-4D41-BF0C-8885674C689C}">
      <formula1>"Si, No"</formula1>
    </dataValidation>
    <dataValidation type="list" allowBlank="1" showInputMessage="1" showErrorMessage="1" sqref="N19:O19" xr:uid="{E4B5803C-55CC-45FF-83C4-695789ED6E3D}">
      <formula1>"Si,No"</formula1>
    </dataValidation>
    <dataValidation allowBlank="1" showInputMessage="1" showErrorMessage="1" prompt="Celda formulada, información proveniente de la pestaña de deficiencias." sqref="E23" xr:uid="{D41FA5A8-3C14-4627-9913-AF6909003C4B}"/>
  </dataValidations>
  <pageMargins left="0.7" right="0.7" top="0.75" bottom="0.75" header="0.3" footer="0.3"/>
  <pageSetup paperSize="120" scale="35" orientation="landscape" verticalDpi="300" r:id="rId1"/>
  <rowBreaks count="1" manualBreakCount="1">
    <brk id="37" max="16383" man="1"/>
  </rowBreaks>
  <colBreaks count="1" manualBreakCount="1">
    <brk id="1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9.1406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Conclusiones</vt:lpstr>
      <vt:lpstr>Sheet1</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Pineda Reyes</dc:creator>
  <cp:lastModifiedBy>PC AB6122G7K</cp:lastModifiedBy>
  <cp:lastPrinted>2024-01-16T14:33:47Z</cp:lastPrinted>
  <dcterms:created xsi:type="dcterms:W3CDTF">2024-01-12T21:23:43Z</dcterms:created>
  <dcterms:modified xsi:type="dcterms:W3CDTF">2024-01-16T15:04:35Z</dcterms:modified>
</cp:coreProperties>
</file>