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490" windowHeight="7155" tabRatio="500"/>
  </bookViews>
  <sheets>
    <sheet name="Avance Plan de mejoramiento" sheetId="1" r:id="rId1"/>
  </sheets>
  <definedNames>
    <definedName name="Print_Area_1">'Avance Plan de mejoramiento'!$A$1:$L$22</definedName>
    <definedName name="_xlnm.Print_Titles" localSheetId="0">'Avance Plan de mejoramiento'!$1:$13</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J14" i="1"/>
  <c r="J31"/>
  <c r="J30"/>
  <c r="J27"/>
  <c r="J23"/>
  <c r="J19"/>
  <c r="J17"/>
  <c r="J16"/>
  <c r="J15"/>
  <c r="J29"/>
  <c r="A20" l="1"/>
  <c r="A21" s="1"/>
  <c r="A22" s="1"/>
  <c r="A23" s="1"/>
  <c r="A24" s="1"/>
  <c r="A25" s="1"/>
  <c r="A26" s="1"/>
  <c r="A27" s="1"/>
  <c r="A28" s="1"/>
  <c r="A29" s="1"/>
  <c r="A30" s="1"/>
  <c r="A31" s="1"/>
</calcChain>
</file>

<file path=xl/comments1.xml><?xml version="1.0" encoding="utf-8"?>
<comments xmlns="http://schemas.openxmlformats.org/spreadsheetml/2006/main">
  <authors>
    <author/>
    <author>nover espinosa peñaranda</author>
  </authors>
  <commentList>
    <comment ref="A12" authorId="0">
      <text>
        <r>
          <rPr>
            <sz val="10"/>
            <rFont val="Arial"/>
            <family val="2"/>
            <charset val="1"/>
          </rPr>
          <t>Numero de orden del hallazgo en el informe ( cuando una accion correctiva agrupa varios hallazgos pueden relacionarse en las celdas los numeros correspondientes )  relacionarse)</t>
        </r>
      </text>
    </comment>
    <comment ref="C12" authorId="0">
      <text>
        <r>
          <rPr>
            <sz val="10"/>
            <rFont val="Arial"/>
            <family val="2"/>
            <charset val="1"/>
          </rPr>
          <t>Es la accón (correctiva y/o preventiva) que adopta la entidad para subsanar o corregir la causa que genera el  hallazgo</t>
        </r>
      </text>
    </comment>
    <comment ref="D12" authorId="0">
      <text>
        <r>
          <rPr>
            <sz val="10"/>
            <rFont val="Arial"/>
            <family val="2"/>
            <charset val="1"/>
          </rPr>
          <t>Propósito que tiene el cumplir con la acción emprendida para corregir o prevenir las situaciones que se derivan de los hallazgos</t>
        </r>
      </text>
    </comment>
    <comment ref="E12" authorId="0">
      <text>
        <r>
          <rPr>
            <sz val="10"/>
            <rFont val="Arial"/>
            <family val="2"/>
            <charset val="1"/>
          </rPr>
          <t>Pasos cuantificables que permitan medir el avance y cumplimiento de la acción de mejoramiento.
Sepueden incluir tantas filas como metas sean necesarios.</t>
        </r>
      </text>
    </comment>
    <comment ref="F12" authorId="0">
      <text>
        <r>
          <rPr>
            <sz val="10"/>
            <rFont val="Arial"/>
            <family val="2"/>
            <charset val="1"/>
          </rPr>
          <t>Nombre de la unidad de medida que se  utiliza para medir el grado de avance de la meta (unidades o porcentaje) y definición
 de la actividad a real</t>
        </r>
      </text>
    </comment>
    <comment ref="G12" authorId="0">
      <text>
        <r>
          <rPr>
            <sz val="10"/>
            <rFont val="Arial"/>
            <family val="2"/>
            <charset val="1"/>
          </rPr>
          <t>Volumen o tamaño de la meta, establecido en unidades o porcentajes.</t>
        </r>
      </text>
    </comment>
    <comment ref="H12" authorId="0">
      <text>
        <r>
          <rPr>
            <sz val="10"/>
            <rFont val="Arial"/>
            <family val="2"/>
            <charset val="1"/>
          </rPr>
          <t>Fecha programada para la iniciación de cada meta</t>
        </r>
      </text>
    </comment>
    <comment ref="I12" authorId="0">
      <text>
        <r>
          <rPr>
            <sz val="10"/>
            <rFont val="Arial"/>
            <family val="2"/>
            <charset val="1"/>
          </rPr>
          <t>Fecha programada para la terminación de cada meta</t>
        </r>
      </text>
    </comment>
    <comment ref="J12" authorId="0">
      <text>
        <r>
          <rPr>
            <sz val="10"/>
            <rFont val="Arial"/>
            <family val="2"/>
            <charset val="1"/>
          </rPr>
          <t>La hoja calcula automáticamente el plazo de duración de la acción de mejoramiento teniendo en cuenta las fechas de incio y terminación de la meta.</t>
        </r>
      </text>
    </comment>
    <comment ref="B14" authorId="1">
      <text>
        <r>
          <rPr>
            <b/>
            <sz val="9"/>
            <color indexed="81"/>
            <rFont val="Tahoma"/>
            <charset val="1"/>
          </rPr>
          <t xml:space="preserve">la ley 716 de 2001 se declaro inexequible
</t>
        </r>
      </text>
    </comment>
  </commentList>
</comments>
</file>

<file path=xl/sharedStrings.xml><?xml version="1.0" encoding="utf-8"?>
<sst xmlns="http://schemas.openxmlformats.org/spreadsheetml/2006/main" count="108" uniqueCount="89">
  <si>
    <t>PLAN DE MEJORAMIENTO</t>
  </si>
  <si>
    <t>CODIGO: H02-F01</t>
  </si>
  <si>
    <t>Versión:1.0</t>
  </si>
  <si>
    <t>Fecha:</t>
  </si>
  <si>
    <t>Página: 1 de 1</t>
  </si>
  <si>
    <t>Modalidad de Auditoría:BALANCE</t>
  </si>
  <si>
    <t>Fecha de Suscripción:</t>
  </si>
  <si>
    <t>Fecha de Evaluación:</t>
  </si>
  <si>
    <t>Numero consecutivo del hallazgo</t>
  </si>
  <si>
    <t>Descripción hallazgo (No mas de 50 palabras)</t>
  </si>
  <si>
    <t>Acción de mejoramiento</t>
  </si>
  <si>
    <t>Objetivo</t>
  </si>
  <si>
    <t>Descripción de las Metas</t>
  </si>
  <si>
    <t>Denominación de la Unidad de medida de la Meta</t>
  </si>
  <si>
    <t>Unidad de Medida de la Meta</t>
  </si>
  <si>
    <t>Fecha iniciación Metas</t>
  </si>
  <si>
    <t>Fecha terminación Metas</t>
  </si>
  <si>
    <t>Plazo en semanas de las Meta</t>
  </si>
  <si>
    <t>Período fiscal que cubre:2017</t>
  </si>
  <si>
    <r>
      <t xml:space="preserve">Entidad: </t>
    </r>
    <r>
      <rPr>
        <b/>
        <sz val="12"/>
        <rFont val="Arial"/>
        <family val="2"/>
        <charset val="128"/>
      </rPr>
      <t>Secretaría de Hacienda Distrital de Cartagena de Indias</t>
    </r>
  </si>
  <si>
    <t>Representante Legal: SIBILA CARREÑO QUIROS</t>
  </si>
  <si>
    <t>NIT: 890480184-4</t>
  </si>
  <si>
    <t>En las Notas a los Estados Financieros a diciembre 31 de 2.017 no se muestran los saldos de los diferentes impuestos por cobrar, indicando la antigüedad de las cifras reveladas en la vigencia anterior, clasificada por anualidades, y los índices de rotación de cartera. Igualmente,  no se revela el valor total recaudado en efectivo y títulos, señalando el tipo de título y monto.    Dicha Información debe reflejarse de forma adicional ya  sea cualitativa y cuantitativa como valor agregado,  la cual servirá para interpretar las cifras de los estados contables.  Lo anterior de conformidad con lo establecido en el Manual de Procedimientos de la Contabilidad Pública.</t>
  </si>
  <si>
    <t>Como se observa en el cuadro anterior las cuentas 131018-Impuesto Delineación Urbana Estudios y Aprobación de Planos, 131020-Impuesto de Avisos, Tableros y Vallas, 131035-Sobretasa a la Gasolina Motor, 131059-Sobretasa Bomberil y la cuenta 131090 Otros Impuestos Distritales, presentan incertidumbre por valor por valor de $24.893.807 con respecto a su saldo en virtud a que dichas cuentas se encuentran pendientes por conciliar y saldos por depurar.</t>
  </si>
  <si>
    <t>En el seguimiento a la cuenta Rentas por Cobrar No Corrientes – Impuesto Predial Unificado se evidenció que para la vigencia fiscal 2017,  presentaron un incremento de $158.554.527 (cifras en miles), lo cual demuestra deficiencia en las políticas de recaudo, permitiendo el crecimiento de la cuenta rentas por cobrar corrientes en un 17%, situación que vulnera lo establecido en los numerales 2.1.9 y 2.1.10 de la resolución 119 de 2006, emitida por el Contador General de la Nación,  además la inaplicabilidad de la Ley 1066 de 2006, y demás normatividad vigente. Situación que se considera como hallazgo administrativo, por la falta de controles administrativos, claridad en la normatividad y en general por las deficiencias del sistema de control interno contable.</t>
  </si>
  <si>
    <t>Se evidencia que el saldo de la cuenta 142503 – Depósitos Judiciales, no ha sido depurada y su saldo presenta incertidumbre en la suma de $35.194.920.</t>
  </si>
  <si>
    <t>Las cuentas 147065- Derechos Cobrados por Terceros $1.189.910 (cifras en miles); 147078 Enajenación de Activos $8.548.212 (cifras en miles) y la 147079 Indemnizaciones $1.374.021 (cifras en miles); registran incertidumbre por valor total de $11.112.143 (cifras en miles), en virtud a que dichas cuentas se encuentran pendientes por conciliar y saldos por depurar.</t>
  </si>
  <si>
    <t>Los saldos de las cuentas 140103-Intereses y 140104-Sanciones, presentan incertidumbre por valor de $36.857.821, en virtud a que dichas cuentas se encuentran pendientes por conciliar y saldos por depurar.</t>
  </si>
  <si>
    <t>Revisadas las distintas subcuentas denominadas “Otros u Otras”, se estableció que la cuenta 142090 Otros Avances y Anticipos – Deudores no Corrientes presenta valores superiores al 5% del total de la respectiva cuenta, inobservando lo establecido en el numeral 11, Capítulo II, Título III, Resolución 356 de 2007 de la Contaduría General de la Nación, en concordancia de lo ordenado en el PGCP Manual de Procedimientos.</t>
  </si>
  <si>
    <t>A corte diciembre 31 de 2017  las cifras expresadas en el Grupo 16  Propiedad, Planta y Equipo,  no se han actualizado en su totalidad, por lo cual incumple con lo dispuesto en la Resolución 356 de septiembre 5 de 2007  Título II Capítulo III Procedimiento Contable para el Reconocimiento y Revelación de hechos relacionados con las Propiedades, Planta y Equipos artículo 18 “Actualización” que indica que el  valor de la propiedad, planta y equipo es objeto de actualización mediante la comparación del valor en libros con el costo de reposición o valor de realización y con el artículo 20 Frecuencia de las actualizaciones que indica que debe efectuarse con periodicidad de tres (3) años  a partir de la última realizada y el registro debe quedar incorporado en el periodo contable respectivo, por tanto no se puede determinar la verdadera existencia y valuación de los bienes. Esto conlleva a la identificación de riesgos inherentes como el desconocimiento de las Propiedades Planta y Equipos y Bienes de uso público del Distrito de Cartagena, los cuales deben ser mitigados.  Se incumple con la resolución 356 del 5 de septiembre de 2007, libro 1, título II, Normas Técnicas Relativas a los Activos, numeral 9.1.1.5, Propiedad, planta y equipos, y lo establecido en la resolución N° 237 de Agosto 20 de 2.010 emitida por la Contaduría General de la Nación, e incumpliendo con los principios de la contabilidad pública, como son Reconocimiento, Registro y Revelación.</t>
  </si>
  <si>
    <t>1. Lo anterior genera incertidumbre en cuantía indeterminada en los saldos de otras cuentas como la 3105 (Capital Fiscal), 3128 (Provisiones, Agotamientos, Depreciaciones y Amortizaciones). El párrafo 104 del Régimen de Contabilidad Pública (RCP) establece que: “La información contable pública es razonable cuando refleja la situación y actividad de la entidad contable pública, de manera ajustada a la realidad” y por otra parte el procedimiento contable para el reconocimiento y revelación de hechos relacionados con las Propiedades, Planta y Equipo, establece la frecuencia de las actualizaciones de la Propiedades, Planta y Equipo debe efectuarse “(…)con periodicidad de tres (3) años de la última realizada (…) y el valor de la Propiedades, Planta y Equipo es objeto de actualización mediante la comparación del valor en libros con el costo de reposición o el valor de realización (…)”.</t>
  </si>
  <si>
    <t xml:space="preserve">1. El saldo del Grupo 16 Propiedad Planta, y Equipos presenta incertidumbre por valor de $2.782.962.967 (cifras en miles), teniendo en cuenta que no existe Inventario de la Propiedad Planta y Equipos de la vigencia 2017,  en la cual se detalle la información técnica como son: Vida útil, Costo de Adquisición, Valor depreciado, mejoras, adiciones por lo cual generó incertidumbre por el valor total registrado.   Teniendo en cuenta que ésta es una situación reiterativa por parte del ente auditado y cuya responsabilidad recae en quienes generan dicha información, se solicitará la Apertura de un Proceso Administrativo y Sancionatorio de conformidad con lo establecido en los artículos 100 y 101 de la Ley 42 de Enero 26 de 1993 y solicitud de apertura de Proceso Disciplinario a los siguientes: Director de Apoyo Logístico y  Director de Contabilidad de Distrito, de conformidad con lo establecido en el Decreto 1284 de Diciembre 31 de 2010 emanado de la Alcaldía Distrital de Cartagena, la cual contempla dentro de sus funciones esenciales las siguientes:  “ Ejercer la custodia, almacenaje y distribución de bienes muebles necesarios para el normal funcionamiento de la entidad” “Establecer y llevar los inventarios de bienes muebles e inmuebles del Distrito y coordinar con la Dirección de Contabilidad su incorporación en los estados financieros de la entidad.” </t>
  </si>
  <si>
    <t>Cotejadas las cifras reportadas en los formatos F5 – Propiedad Planta y Equipos (Inventarios) y F5A – Propiedad Planta y Equipos (Adquisiciones y Bajas) se evidenció que algunos bienes muebles y equipos de oficina, equipos de comunicación y computación, construcciones en curso y Equipos de Maquinaria, planta y Ductos adquiridos durante el período contable 2017, no fueron registrados en los formatos exigidos por este ente de control, lo anterior según el siguiente detalle: (Ver informe final)</t>
  </si>
  <si>
    <t>No existe informe pormenorizado de los Bienes retirados, cesión o baja y los recibidos en donación y aportes que permitan observar el registro oportuno de los mismos. Se adolece de la existencia del Inventario de Propiedad Planta y Equipos, que permitan establecer las fechas de adquisiciones y adiciones a la Propiedad Planta y Equipo, realizado durante el período 2.017. Incumplimiento a lo consagrado en la Ley 734/2002 5.2. De la obligación de tener los bienes asegurados y por el valor real. Código Disciplinario Único. Artículo 48. Son Faltas gravísimas.................... Numeral 63. No asegurar por el valor real los bienes del Estado ni hacer las apropiaciones presupuestales correspondientes. Se incumple con la resolución 356 del 5 de septiembre de 2007, libro 1, título II, Normas Técnicas Relativas a los Activos, numeral 9.1.1.5, Propiedad, planta y equipos, y lo establecido en la resolución N° 237 de Agosto 20 de 2.010 emitida por la Contaduría General de la Nación, e incumpliendo con los principios de la contabilidad pública, como son Reconocimiento, Registro y Revelación. Situación que se reitera con las debilidades de control interno en el componente de actividades de control.</t>
  </si>
  <si>
    <t>1. No existe una nota aclaratoria que permita observar la información cualitativa y cuantitativa sobre los bienes de uso público e histórico y cultural, que permita observar el desarrollo y mantenimiento de los mismos, al igual que la amortización acaecida en las mismas. Por lo anterior, el saldo de la cuenta Bienes de Uso Público genera incertidumbre por valor de $463.992.941 (cifras en miles), debido a que no se ha concluido totalmente la identificación, costo, y vida útil de los ítems que hacen parte de esta cuenta y que afecta la ecuación contable del Distrito de Cartagena</t>
  </si>
  <si>
    <t>1. Del Grupo 24 –Cuentas Por pagar, se resalta que la cuenta 242512 Saldos a Favor de Contribuyentes $3.832.663 (cifras en miles) genera incertidumbre, en virtud a que dicha cuenta no se encuentra conciliada y existe saldo por depurar.</t>
  </si>
  <si>
    <t>Las cuentas 250508 Indemnizaciones $6.258 (cifras en miles) y 250509 Licencias $807 (cifras en miles) presentan incertidumbre por valor total de $7.065 (cifras en miles), saldos antiguos pendientes de depurar.</t>
  </si>
  <si>
    <t>El Plan General de contabilidad Pública establece que las Notas a los Estados Contables deben incluir la información adicional de carácter general y específico, de manera que se revele la información adicional necesaria sobre las   transacciones, hechos y operaciones financieras, económicas, sociales y ambientales que sean materiales.  Las Notas a los Estados Contables presentadas por la Entidad en la rendición de la Cuenta correspondiente a la vigencia 2017, presentan las siguientes deficiencias: No se revela para los anticipos la antigüedad de los mismos; para las  propiedades, planta y equipos no se revela de manera clara la metodología aplicada para la actualización de los bienes; no se hace mención de la situación de los terrenos, bienes inmuebles en bodega, propiedades, planta y equipo no explotados, edificaciones, plantas, ductos, y túneles, equipo médico y científico y equipo de comedor; para los otros activos no se informa sobre la metodología aplicada para la amortización de los activos diferidos, el número de periodos de amortización o vida útil estimada, relaciones de bienes, cuya tenencia esté en poder de un tercero y el acto o contrato que los respalda y no se revelan la composición general de las provisiones y el procedimiento para su estimación, descripción detallada de las provisiones diversas y de los litigios y demandas, en cuanto al estado del proceso, demandante, monto y evaluación del riesgo.</t>
  </si>
  <si>
    <t>TOTAL</t>
  </si>
  <si>
    <t xml:space="preserve">El Distrito de Cartagena, sigue sin realizar la depuración de los saldos contables de las Rentas por cobrar Vigencia Actual 130519- Impuesto Delineación Urbana, violatorio según lo regulado en la Ley 716 de 2001 y sin aplicar la Resolución 119 del 27 de abril de 2006, “Por la cual se adopta el Modelo Estándar de Procedimientos para la Sostenibilidad del Sistema de Contabilidad Pública, emitida por la Contaduría General de la Nación.” </t>
  </si>
  <si>
    <t>Realizar la depuración de los saldos contables de las cuentas que integran el grupo de rentas por cobrar, vigencia actual 1305-19</t>
  </si>
  <si>
    <t>Detallar en las notas a los estados financieros los saldos que hacen parte del grupo de los impuestos por cobrar, indicado la antigüedad de  las cifras, clasificadas por anualidad.
Revelar el valor total recaudado en efectivo o titulos</t>
  </si>
  <si>
    <t>Permitir que las Notas a los Estados Financieros revelen en forma clara clara y completa la realidad economica, financiera, social y ambiental del Distrito de cartagena de Indias</t>
  </si>
  <si>
    <t>Exponer ante la secretaria de Hacienda  e informatica  la importancia de Actualizar el Aplicativo Mateo de tal forma que permita clasifcar la cartera por anualidades.
Revelar el detalle en foma cualitativa y Cuantitativa lo saldos relacionados con las Rentas por cobrar</t>
  </si>
  <si>
    <t>Realizar la depuración de los saldos contables de las cuentas de 131018-Impuesto Delineación Urbana Estudios y Aprobación de Planos, 131020-Impuesto de Avisos, Tableros y Vallas, 131035-Sobretasa a la Gasolina Motor, 131059-Sobretasa Bomberil y la cuenta 131090 Otros Impuestos Distritales,</t>
  </si>
  <si>
    <t>Determinar la razonabilidad de las cuentas hacen parte del grupo de rentas por cobrar a fin de que las decisiones se tomen en forma oportuna y basadas  en la realidad</t>
  </si>
  <si>
    <t xml:space="preserve">Analizar auxiliares.
Conciliar con los comprobantes fuentes y soportes
Hacer seguimientoa las partidad conciliatorias
elaborar Ajustes.
</t>
  </si>
  <si>
    <t>Determinar la razonabilidad de estas cuentas a fin de que sus saldos reflejen la realidad economica-financiera</t>
  </si>
  <si>
    <t>Llevar a cabo mesa de trabajo con la direccion de impuesto a fin de analizar el escenario de los recaudos del Distrito, evaluando en todo caso la gestion del mismo</t>
  </si>
  <si>
    <t xml:space="preserve">Mejorar la gestion de recaudo de cartera a fin de fortalecer las finanzas del distrito de cartagena </t>
  </si>
  <si>
    <t xml:space="preserve">Analizar auxiliares.
Conciliar con los comprobantes fuentes y soportes
Hacer seguimiento a las partidad conciliatorias
elaborar Ajustes.
</t>
  </si>
  <si>
    <t>Oficial a las partes interesadas Levantar acta de compromiso 
Hacer seguimiento a las tareas</t>
  </si>
  <si>
    <t>Realizar la depuración de los saldos contables de las cuentas de 142503-Depositos judiciales</t>
  </si>
  <si>
    <t>Determinar la razonabilidad de esta cuenta a fin de que sus saldos reflejen la realidad economica-financiera</t>
  </si>
  <si>
    <t>Realizar la depuración de los saldos contables de las cuentas  140103-Intereses y 140104-Sanciones</t>
  </si>
  <si>
    <t>Analizar y reclasificar la cuenta 142090 Otros Avance y Antucipos y reclasificar partidas a fin de no superar el 5% del total de dicha cuenta.</t>
  </si>
  <si>
    <t>Llevar a cabo la toma fisica de los Inventario de muebles e inmuebles con el fin de clasificar y registrar en forma individual los mismos, asi como llevar el procedimiento relacionado con la depreciación y deterioro de igual forma en forma individual</t>
  </si>
  <si>
    <t xml:space="preserve">Valorar, registrar y controlar en forma individual los bienes de la propiedad planta y bienes de beneficio y uso publico publico del Distrito de Cartagena de Indias
Determinar la razonabilidad de las cifras registradas en el grupo de la propiedad planta y equipo, Asi como de los bienes de beneficio y uso publico.
Identificar los riesgos inherentes a cada elemento controlado tanto del grupo 16 como del grupo 17.
</t>
  </si>
  <si>
    <t xml:space="preserve">Oficiar a la secretaria de Hacienda Distrital
Oficiar a apoyo logistico 
Asignar recursos para llevar a cabo el proceso de contratación
Elaborar Informes
Adquirir o implementar sistema de control interno contable para el manejo de estos bienes incluyendo adquisición y/o adecuación de software.
Registrar en contabilidad el resultado del informe final de la toma fisica del Inventario.
Actualizar la depreciación de los bienes, realizando los ajustes a que hubiere lugar. 
</t>
  </si>
  <si>
    <t xml:space="preserve">Conciliar estos formatos con la informacion reportada por informatica y las demas entidades que agregan informacion contable para ser consolidada </t>
  </si>
  <si>
    <t>Reflejar la realidad economica y financiera del distrito de Cartagena en lo que corresponde a estos grupos de cuentas contables.</t>
  </si>
  <si>
    <t>Valorar, registrar y controlar en forma individual los bienes de la propiedad planta y bienes de beneficio y uso publico publico.nar la razonabilidad de las cifras registradas en el grupo de la propiedad planta y equipo, Asi como de los bienes de beneficio y uso publico.</t>
  </si>
  <si>
    <t xml:space="preserve">
Revelar en las notas a los Estados financierops el detalle de los bienes de beneficio y uso publicode propiedad del Distrito de Cartagena.</t>
  </si>
  <si>
    <t>Realizar la depuración de los saldos contables de las cuentas de 242512 Saldos a Favor de Contribuyentes</t>
  </si>
  <si>
    <t>Realizar la depuración de los saldos contables de las cuentas 250508 Indemnizaciones y 250509 Licencias $807 (cifras en miles).</t>
  </si>
  <si>
    <t>Elaborar las notas a los estados financieros teniendo en cuenta los requerimientos establecido en el Plan General de Contabilidad Publica de manera que sean clara completa y fidedigna.</t>
  </si>
  <si>
    <t>Reflejar cualitativamente la informacion economica, financiera, social y ambiental del Distrito de Cartagena de Indias a traves de las notas a los estados financieros de tal manera que las mismas sean util para la toma de decisiones.</t>
  </si>
  <si>
    <t>Analizar auxiliares.
Conciliar con los comprobantes fuentes y soportes
Hacer seguimiento a las partidad conciliatorias
elaborar Ajustes.</t>
  </si>
  <si>
    <t>Revelar la información adicional relacionadas con los hechos economicos, financieros, económicos, sociales y ambientales.  
Revelar la antiguedad de los anticipos.
Revelar  la metodología aplicada para la actualización de los bienes
Revelar el estado de los terrenos, bienes inmuebles en bodega, propiedades, planta y equipo no explotados, edificaciones, plantas, ductos, y túneles, equipo médico y científico y equipo de comedor
Revelar la metodología aplicada para la amortización de los activos diferidos, el número de periodos de amortización o vida útil estimada, relaciones de bienes en poder de terceros con su respctivo acto o contrato.
Revelar el monto de  indicando procedimiento, nombre del demandante, estado del proceso y valuación del riesgo</t>
  </si>
  <si>
    <t>Cta. contable depurada / 
Cta. contable por depurar</t>
  </si>
  <si>
    <t xml:space="preserve">conciliaciones </t>
  </si>
  <si>
    <t>Impuesto de rentas por cobrar detalladas</t>
  </si>
  <si>
    <t>Mesa de trabajo elaborada
Acta de analisis de la gestion de recaudo de cartera</t>
  </si>
  <si>
    <t xml:space="preserve">Conciliaciones </t>
  </si>
  <si>
    <t>Informe de toma fisica de bienes muebles
Informe de toma fisica de bienes inmuebles</t>
  </si>
  <si>
    <t xml:space="preserve">Solicitar informacion a informatica, almacen, educacion, DADIS, DATT,  y de esta forma determinar las diferencias con los formatos reportados
Realizar los ajustes pertinentes. </t>
  </si>
  <si>
    <t>Oficiar a la secretaria de Hacienda y a  la oficina de Apoyo Logístico, para asignar los recursos necesarios tendientes a llevar a cabo el proceso de contratación de la toma fisica de los iventarios  de bienes muebles e inmuebles.
Elaborar Informes
Adquirir o implementar sistema de control interno contable para el manejo de estos bienes incluyendo adquisición y/o adecuación de software.
Registrar en contabilidad el resultado del informe final de la toma fisica del Inventario.
Actualizar la depreciación de los bienes, realizando los ajustes a que hubiere lugar. 
Elaborar procedimiento para el proceso de retiro, cesióon o baja, donaciones y aportes de bienes</t>
  </si>
  <si>
    <t>Toma Fisica de Inventario de bienes elaborado/ Toma Fisica de Inventario de bienes por elaborar
Toma Fisica de Inventario de bienes elaborado/ Toma Fisica de Inventario de bienes por elaborar</t>
  </si>
  <si>
    <t>Notas contables elaboradas de acuerdo con los requerimientos establecidos en el Regimen de Contabilidad Publica</t>
  </si>
  <si>
    <t>Informe de toma fisica de bienes muebles
Informe de toma fisica de bienes inmuebles</t>
  </si>
  <si>
    <t xml:space="preserve">Toma Fisica de Inventario de bienes elaborado/ Toma Fisica de Inventario de bienes por elaborar
Toma Fisica de Inventario de bienes elaborado/ Toma Fisica de Inventario de bienes por elaborar
</t>
  </si>
  <si>
    <t>Formatos SIA F5 y F5A conciliados/Formatos SIA F5 y F5A por  conciliar</t>
  </si>
  <si>
    <t>Cta. contable de rentas por cobrar depurada / 
Cta. Contable de renta por cobrar por depurar</t>
  </si>
  <si>
    <t>Cta. contable del grupo 1310 depuradas/ 
Cta. contable del grupo 1310 por depurar</t>
  </si>
  <si>
    <t>WILLIAM VALDERRAMA HOYOS</t>
  </si>
  <si>
    <t>Secretario de Hacienda Distrital</t>
  </si>
  <si>
    <t>JUAN CARLOS FRIAS MORALES</t>
  </si>
  <si>
    <t>Jefe de la Oficina Asesora de Control Interno</t>
  </si>
  <si>
    <t>Realizar la depuración de los saldos contables de las cuentas  147065 - Derechos Cobrados por Terceros $1.189.910; 147078 Enajenación de Activos $8.548.212 y la 147079 Indemnizaciones $1.374.021 (cifras en miles).</t>
  </si>
</sst>
</file>

<file path=xl/styles.xml><?xml version="1.0" encoding="utf-8"?>
<styleSheet xmlns="http://schemas.openxmlformats.org/spreadsheetml/2006/main">
  <numFmts count="1">
    <numFmt numFmtId="41" formatCode="_-* #,##0_-;\-* #,##0_-;_-* &quot;-&quot;_-;_-@_-"/>
  </numFmts>
  <fonts count="7">
    <font>
      <sz val="10"/>
      <name val="Arial"/>
      <family val="2"/>
      <charset val="1"/>
    </font>
    <font>
      <sz val="8"/>
      <name val="Arial"/>
      <family val="2"/>
      <charset val="1"/>
    </font>
    <font>
      <b/>
      <sz val="11"/>
      <name val="Arial"/>
      <family val="2"/>
      <charset val="1"/>
    </font>
    <font>
      <b/>
      <sz val="12"/>
      <name val="Arial"/>
      <family val="2"/>
      <charset val="128"/>
    </font>
    <font>
      <b/>
      <sz val="10"/>
      <name val="Arial"/>
      <family val="2"/>
      <charset val="1"/>
    </font>
    <font>
      <sz val="10"/>
      <name val="Arial"/>
      <family val="2"/>
      <charset val="1"/>
    </font>
    <font>
      <b/>
      <sz val="9"/>
      <color indexed="81"/>
      <name val="Tahoma"/>
      <charset val="1"/>
    </font>
  </fonts>
  <fills count="4">
    <fill>
      <patternFill patternType="none"/>
    </fill>
    <fill>
      <patternFill patternType="gray125"/>
    </fill>
    <fill>
      <patternFill patternType="solid">
        <fgColor rgb="FFFFFFFF"/>
        <bgColor rgb="FFFFFFCC"/>
      </patternFill>
    </fill>
    <fill>
      <patternFill patternType="solid">
        <fgColor theme="9" tint="0.59999389629810485"/>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diagonal/>
    </border>
    <border>
      <left style="hair">
        <color auto="1"/>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xf numFmtId="0" fontId="5" fillId="0" borderId="0"/>
    <xf numFmtId="41" fontId="5" fillId="0" borderId="0" applyFont="0" applyFill="0" applyBorder="0" applyAlignment="0" applyProtection="0"/>
  </cellStyleXfs>
  <cellXfs count="57">
    <xf numFmtId="0" fontId="0" fillId="0" borderId="0" xfId="0"/>
    <xf numFmtId="0" fontId="5" fillId="0" borderId="0" xfId="1"/>
    <xf numFmtId="0" fontId="0" fillId="0" borderId="13" xfId="1" applyFont="1" applyBorder="1" applyAlignment="1">
      <alignment horizontal="center" vertical="center" wrapText="1"/>
    </xf>
    <xf numFmtId="0" fontId="0" fillId="0" borderId="13" xfId="1" applyFont="1" applyBorder="1" applyAlignment="1">
      <alignment horizontal="center" vertical="center"/>
    </xf>
    <xf numFmtId="0" fontId="0" fillId="0" borderId="13" xfId="1" applyFont="1" applyBorder="1" applyAlignment="1">
      <alignment horizontal="justify" vertical="center"/>
    </xf>
    <xf numFmtId="0" fontId="0" fillId="0" borderId="15" xfId="1" applyFont="1" applyBorder="1" applyAlignment="1">
      <alignment horizontal="center" vertical="center" wrapText="1"/>
    </xf>
    <xf numFmtId="0" fontId="0" fillId="0" borderId="13" xfId="1" applyFont="1" applyBorder="1" applyAlignment="1">
      <alignment vertical="center" wrapText="1"/>
    </xf>
    <xf numFmtId="0" fontId="0" fillId="0" borderId="0" xfId="1" applyFont="1"/>
    <xf numFmtId="0" fontId="5" fillId="0" borderId="13" xfId="0" applyFont="1" applyBorder="1" applyAlignment="1">
      <alignment vertical="top" wrapText="1"/>
    </xf>
    <xf numFmtId="0" fontId="5" fillId="0" borderId="0" xfId="1" applyFont="1"/>
    <xf numFmtId="0" fontId="5" fillId="0" borderId="13" xfId="0" applyFont="1" applyBorder="1" applyAlignment="1">
      <alignment vertical="center" wrapText="1"/>
    </xf>
    <xf numFmtId="14" fontId="0" fillId="0" borderId="13" xfId="1" applyNumberFormat="1" applyFont="1" applyBorder="1" applyAlignment="1">
      <alignment horizontal="center" vertical="center" wrapText="1"/>
    </xf>
    <xf numFmtId="41" fontId="0" fillId="0" borderId="13" xfId="2" applyFont="1" applyBorder="1" applyAlignment="1">
      <alignment horizontal="center" vertical="center" wrapText="1"/>
    </xf>
    <xf numFmtId="0" fontId="0" fillId="0" borderId="13" xfId="1" applyFont="1" applyBorder="1" applyAlignment="1">
      <alignment horizontal="justify" vertical="center" wrapText="1"/>
    </xf>
    <xf numFmtId="0" fontId="5" fillId="0" borderId="15" xfId="0" applyFont="1" applyBorder="1" applyAlignment="1">
      <alignment horizontal="left" vertical="top" wrapText="1"/>
    </xf>
    <xf numFmtId="0" fontId="0" fillId="0" borderId="15" xfId="1" applyFont="1" applyBorder="1" applyAlignment="1">
      <alignment horizontal="justify" vertical="center"/>
    </xf>
    <xf numFmtId="0" fontId="0" fillId="0" borderId="14" xfId="1" applyFont="1" applyBorder="1" applyAlignment="1">
      <alignment horizontal="center" vertical="center" wrapText="1"/>
    </xf>
    <xf numFmtId="14" fontId="0" fillId="0" borderId="14" xfId="1" applyNumberFormat="1" applyFont="1" applyBorder="1" applyAlignment="1">
      <alignment horizontal="center" vertical="center" wrapText="1"/>
    </xf>
    <xf numFmtId="41" fontId="0" fillId="0" borderId="14" xfId="2" applyFont="1" applyBorder="1" applyAlignment="1">
      <alignment horizontal="center" vertical="center" wrapText="1"/>
    </xf>
    <xf numFmtId="0" fontId="0" fillId="3" borderId="13"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0" borderId="14" xfId="1" applyFont="1" applyBorder="1" applyAlignment="1">
      <alignment horizontal="justify" vertical="center"/>
    </xf>
    <xf numFmtId="0" fontId="0" fillId="3" borderId="14" xfId="1" applyFont="1" applyFill="1" applyBorder="1" applyAlignment="1">
      <alignment vertical="center" wrapText="1"/>
    </xf>
    <xf numFmtId="0" fontId="0" fillId="3" borderId="14" xfId="1" applyFont="1" applyFill="1" applyBorder="1" applyAlignment="1">
      <alignment horizontal="center" vertical="center" wrapText="1"/>
    </xf>
    <xf numFmtId="0" fontId="5" fillId="0" borderId="4" xfId="1" applyBorder="1" applyAlignment="1">
      <alignment horizontal="center"/>
    </xf>
    <xf numFmtId="0" fontId="5" fillId="0" borderId="5" xfId="1" applyBorder="1" applyAlignment="1">
      <alignment horizontal="center"/>
    </xf>
    <xf numFmtId="0" fontId="5" fillId="0" borderId="7" xfId="1" applyBorder="1" applyAlignment="1">
      <alignment horizontal="center"/>
    </xf>
    <xf numFmtId="0" fontId="5" fillId="0" borderId="1" xfId="1" applyBorder="1" applyAlignment="1">
      <alignment horizontal="center"/>
    </xf>
    <xf numFmtId="0" fontId="0" fillId="0" borderId="5" xfId="1" applyFont="1" applyBorder="1" applyAlignment="1">
      <alignment horizontal="center" vertical="center"/>
    </xf>
    <xf numFmtId="0" fontId="0" fillId="0" borderId="1" xfId="1" applyFont="1" applyBorder="1" applyAlignment="1">
      <alignment horizontal="center" vertical="center"/>
    </xf>
    <xf numFmtId="0" fontId="1" fillId="0" borderId="5" xfId="1" applyFont="1" applyBorder="1" applyAlignment="1">
      <alignment horizontal="left"/>
    </xf>
    <xf numFmtId="0" fontId="1" fillId="0" borderId="6" xfId="1" applyFont="1" applyBorder="1" applyAlignment="1">
      <alignment horizontal="left"/>
    </xf>
    <xf numFmtId="0" fontId="1" fillId="0" borderId="1" xfId="1" applyFont="1" applyBorder="1" applyAlignment="1">
      <alignment horizontal="left"/>
    </xf>
    <xf numFmtId="0" fontId="1" fillId="0" borderId="8" xfId="1" applyFont="1" applyBorder="1" applyAlignment="1">
      <alignment horizontal="left"/>
    </xf>
    <xf numFmtId="0" fontId="2" fillId="2" borderId="9" xfId="1" applyFont="1" applyFill="1" applyBorder="1" applyAlignment="1">
      <alignment horizontal="left" vertical="center"/>
    </xf>
    <xf numFmtId="0" fontId="2" fillId="2" borderId="2"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3" xfId="1" applyFont="1" applyFill="1" applyBorder="1" applyAlignment="1">
      <alignment horizontal="left" vertical="center"/>
    </xf>
    <xf numFmtId="0" fontId="2" fillId="2" borderId="12" xfId="1" applyFont="1" applyFill="1" applyBorder="1" applyAlignment="1">
      <alignment horizontal="left" vertical="center"/>
    </xf>
    <xf numFmtId="0" fontId="0" fillId="0" borderId="14" xfId="1" applyFont="1" applyBorder="1" applyAlignment="1">
      <alignment horizontal="center" vertical="center" wrapText="1"/>
    </xf>
    <xf numFmtId="0" fontId="0" fillId="0" borderId="15" xfId="1" applyFont="1" applyBorder="1" applyAlignment="1">
      <alignment horizontal="center" vertical="center" wrapText="1"/>
    </xf>
    <xf numFmtId="0" fontId="0"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8" xfId="1" applyFont="1" applyBorder="1" applyAlignment="1">
      <alignment horizontal="center" vertical="center"/>
    </xf>
    <xf numFmtId="0" fontId="4" fillId="0" borderId="21" xfId="1" applyFont="1" applyBorder="1" applyAlignment="1">
      <alignment horizontal="center" vertical="center"/>
    </xf>
    <xf numFmtId="0" fontId="4" fillId="0" borderId="19" xfId="1" applyFont="1" applyBorder="1" applyAlignment="1">
      <alignment horizontal="center" vertical="center" wrapText="1"/>
    </xf>
    <xf numFmtId="0" fontId="4" fillId="0" borderId="22" xfId="1" applyFont="1" applyBorder="1" applyAlignment="1">
      <alignment horizontal="center" vertical="center" wrapText="1"/>
    </xf>
    <xf numFmtId="14" fontId="0" fillId="0" borderId="14" xfId="1" applyNumberFormat="1" applyFont="1" applyBorder="1" applyAlignment="1">
      <alignment horizontal="center" vertical="center" wrapText="1"/>
    </xf>
    <xf numFmtId="14" fontId="0" fillId="0" borderId="16" xfId="1" applyNumberFormat="1" applyFont="1" applyBorder="1" applyAlignment="1">
      <alignment horizontal="center" vertical="center" wrapText="1"/>
    </xf>
    <xf numFmtId="14" fontId="0" fillId="0" borderId="15" xfId="1" applyNumberFormat="1" applyFont="1" applyBorder="1" applyAlignment="1">
      <alignment horizontal="center" vertical="center" wrapText="1"/>
    </xf>
    <xf numFmtId="41" fontId="0" fillId="0" borderId="14" xfId="2" applyFont="1" applyBorder="1" applyAlignment="1">
      <alignment horizontal="center" vertical="center" wrapText="1"/>
    </xf>
    <xf numFmtId="41" fontId="0" fillId="0" borderId="16" xfId="2" applyFont="1" applyBorder="1" applyAlignment="1">
      <alignment horizontal="center" vertical="center" wrapText="1"/>
    </xf>
    <xf numFmtId="41" fontId="0" fillId="0" borderId="15" xfId="2" applyFont="1" applyBorder="1" applyAlignment="1">
      <alignment horizontal="center" vertical="center" wrapText="1"/>
    </xf>
  </cellXfs>
  <cellStyles count="3">
    <cellStyle name="Millares [0]" xfId="2" builtinId="6"/>
    <cellStyle name="Normal" xfId="0" builtinId="0"/>
    <cellStyle name="Texto explica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241417</xdr:colOff>
      <xdr:row>0</xdr:row>
      <xdr:rowOff>52917</xdr:rowOff>
    </xdr:from>
    <xdr:to>
      <xdr:col>1</xdr:col>
      <xdr:colOff>2251267</xdr:colOff>
      <xdr:row>3</xdr:row>
      <xdr:rowOff>107637</xdr:rowOff>
    </xdr:to>
    <xdr:pic>
      <xdr:nvPicPr>
        <xdr:cNvPr id="2" name="Imagen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tretch/>
      </xdr:blipFill>
      <xdr:spPr>
        <a:xfrm>
          <a:off x="241417" y="52917"/>
          <a:ext cx="2788783" cy="562720"/>
        </a:xfrm>
        <a:prstGeom prst="rect">
          <a:avLst/>
        </a:prstGeom>
        <a:ln>
          <a:noFill/>
        </a:ln>
      </xdr:spPr>
    </xdr:pic>
    <xdr:clientData/>
  </xdr:twoCellAnchor>
  <xdr:twoCellAnchor>
    <xdr:from>
      <xdr:col>0</xdr:col>
      <xdr:colOff>0</xdr:colOff>
      <xdr:row>0</xdr:row>
      <xdr:rowOff>0</xdr:rowOff>
    </xdr:from>
    <xdr:to>
      <xdr:col>4</xdr:col>
      <xdr:colOff>1019175</xdr:colOff>
      <xdr:row>19</xdr:row>
      <xdr:rowOff>133350</xdr:rowOff>
    </xdr:to>
    <xdr:sp macro="" textlink="">
      <xdr:nvSpPr>
        <xdr:cNvPr id="1042" name="shapetype_202" hidden="1">
          <a:extLst>
            <a:ext uri="{FF2B5EF4-FFF2-40B4-BE49-F238E27FC236}">
              <a16:creationId xmlns=""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40" name="shapetype_202" hidden="1">
          <a:extLst>
            <a:ext uri="{FF2B5EF4-FFF2-40B4-BE49-F238E27FC236}">
              <a16:creationId xmlns=""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38" name="shapetype_202" hidden="1">
          <a:extLst>
            <a:ext uri="{FF2B5EF4-FFF2-40B4-BE49-F238E27FC236}">
              <a16:creationId xmlns=""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36" name="shapetype_202" hidden="1">
          <a:extLst>
            <a:ext uri="{FF2B5EF4-FFF2-40B4-BE49-F238E27FC236}">
              <a16:creationId xmlns=""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34" name="shapetype_202" hidden="1">
          <a:extLst>
            <a:ext uri="{FF2B5EF4-FFF2-40B4-BE49-F238E27FC236}">
              <a16:creationId xmlns=""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32" name="shapetype_202" hidden="1">
          <a:extLst>
            <a:ext uri="{FF2B5EF4-FFF2-40B4-BE49-F238E27FC236}">
              <a16:creationId xmlns=""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30" name="shapetype_202" hidden="1">
          <a:extLst>
            <a:ext uri="{FF2B5EF4-FFF2-40B4-BE49-F238E27FC236}">
              <a16:creationId xmlns=""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28" name="shapetype_202"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1019175</xdr:colOff>
      <xdr:row>19</xdr:row>
      <xdr:rowOff>133350</xdr:rowOff>
    </xdr:to>
    <xdr:sp macro="" textlink="">
      <xdr:nvSpPr>
        <xdr:cNvPr id="1026" name="shapetype_20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IP38"/>
  <sheetViews>
    <sheetView tabSelected="1" topLeftCell="A12" zoomScaleNormal="100" workbookViewId="0">
      <selection activeCell="C15" sqref="C15"/>
    </sheetView>
  </sheetViews>
  <sheetFormatPr baseColWidth="10" defaultColWidth="9.140625" defaultRowHeight="12.75"/>
  <cols>
    <col min="1" max="1" width="11.7109375" style="1" customWidth="1"/>
    <col min="2" max="2" width="60.140625" style="9" bestFit="1" customWidth="1"/>
    <col min="3" max="3" width="41.7109375" style="1" customWidth="1"/>
    <col min="4" max="4" width="27.7109375" style="1" customWidth="1"/>
    <col min="5" max="5" width="28" style="1" customWidth="1"/>
    <col min="6" max="6" width="18.28515625" style="1" customWidth="1"/>
    <col min="7" max="7" width="16.5703125" style="1" customWidth="1"/>
    <col min="8" max="8" width="10.85546875" style="1" customWidth="1"/>
    <col min="9" max="12" width="11.42578125" style="1" customWidth="1"/>
    <col min="13" max="250" width="10.85546875" style="1" customWidth="1"/>
    <col min="251" max="257" width="8.42578125" customWidth="1"/>
    <col min="258" max="1025" width="8.28515625" customWidth="1"/>
  </cols>
  <sheetData>
    <row r="1" spans="1:12" ht="13.9" customHeight="1">
      <c r="A1" s="24"/>
      <c r="B1" s="25"/>
      <c r="C1" s="28" t="s">
        <v>0</v>
      </c>
      <c r="D1" s="28"/>
      <c r="E1" s="28"/>
      <c r="F1" s="28"/>
      <c r="G1" s="28"/>
      <c r="H1" s="28"/>
      <c r="I1" s="30" t="s">
        <v>1</v>
      </c>
      <c r="J1" s="31"/>
      <c r="K1"/>
      <c r="L1"/>
    </row>
    <row r="2" spans="1:12" ht="13.9" customHeight="1">
      <c r="A2" s="26"/>
      <c r="B2" s="27"/>
      <c r="C2" s="29"/>
      <c r="D2" s="29"/>
      <c r="E2" s="29"/>
      <c r="F2" s="29"/>
      <c r="G2" s="29"/>
      <c r="H2" s="29"/>
      <c r="I2" s="32" t="s">
        <v>2</v>
      </c>
      <c r="J2" s="33"/>
      <c r="K2"/>
      <c r="L2"/>
    </row>
    <row r="3" spans="1:12" ht="13.9" customHeight="1">
      <c r="A3" s="26"/>
      <c r="B3" s="27"/>
      <c r="C3" s="29"/>
      <c r="D3" s="29"/>
      <c r="E3" s="29"/>
      <c r="F3" s="29"/>
      <c r="G3" s="29"/>
      <c r="H3" s="29"/>
      <c r="I3" s="32" t="s">
        <v>3</v>
      </c>
      <c r="J3" s="33"/>
      <c r="K3"/>
      <c r="L3"/>
    </row>
    <row r="4" spans="1:12">
      <c r="A4" s="26"/>
      <c r="B4" s="27"/>
      <c r="C4" s="29"/>
      <c r="D4" s="29"/>
      <c r="E4" s="29"/>
      <c r="F4" s="29"/>
      <c r="G4" s="29"/>
      <c r="H4" s="29"/>
      <c r="I4" s="32" t="s">
        <v>4</v>
      </c>
      <c r="J4" s="33"/>
      <c r="K4"/>
      <c r="L4"/>
    </row>
    <row r="5" spans="1:12" ht="15.75">
      <c r="A5" s="34" t="s">
        <v>19</v>
      </c>
      <c r="B5" s="35"/>
      <c r="C5" s="35"/>
      <c r="D5" s="35"/>
      <c r="E5" s="35"/>
      <c r="F5" s="35"/>
      <c r="G5" s="35"/>
      <c r="H5" s="35"/>
      <c r="I5" s="35"/>
      <c r="J5" s="36"/>
      <c r="K5"/>
      <c r="L5"/>
    </row>
    <row r="6" spans="1:12" ht="15">
      <c r="A6" s="37" t="s">
        <v>20</v>
      </c>
      <c r="B6" s="38"/>
      <c r="C6" s="38"/>
      <c r="D6" s="38"/>
      <c r="E6" s="38"/>
      <c r="F6" s="38"/>
      <c r="G6" s="38"/>
      <c r="H6" s="38"/>
      <c r="I6" s="38"/>
      <c r="J6" s="39"/>
      <c r="K6"/>
      <c r="L6"/>
    </row>
    <row r="7" spans="1:12" ht="15">
      <c r="A7" s="37" t="s">
        <v>21</v>
      </c>
      <c r="B7" s="38"/>
      <c r="C7" s="38"/>
      <c r="D7" s="38"/>
      <c r="E7" s="38"/>
      <c r="F7" s="38"/>
      <c r="G7" s="38"/>
      <c r="H7" s="38"/>
      <c r="I7" s="38"/>
      <c r="J7" s="39"/>
      <c r="K7"/>
      <c r="L7"/>
    </row>
    <row r="8" spans="1:12" ht="15">
      <c r="A8" s="37" t="s">
        <v>18</v>
      </c>
      <c r="B8" s="38"/>
      <c r="C8" s="38"/>
      <c r="D8" s="38"/>
      <c r="E8" s="38"/>
      <c r="F8" s="38"/>
      <c r="G8" s="38"/>
      <c r="H8" s="38"/>
      <c r="I8" s="38"/>
      <c r="J8" s="39"/>
      <c r="K8"/>
      <c r="L8"/>
    </row>
    <row r="9" spans="1:12" ht="15">
      <c r="A9" s="37" t="s">
        <v>5</v>
      </c>
      <c r="B9" s="38"/>
      <c r="C9" s="38"/>
      <c r="D9" s="38"/>
      <c r="E9" s="38"/>
      <c r="F9" s="38"/>
      <c r="G9" s="38"/>
      <c r="H9" s="38"/>
      <c r="I9" s="38"/>
      <c r="J9" s="39"/>
      <c r="K9"/>
      <c r="L9"/>
    </row>
    <row r="10" spans="1:12" ht="15">
      <c r="A10" s="37" t="s">
        <v>6</v>
      </c>
      <c r="B10" s="38"/>
      <c r="C10" s="38"/>
      <c r="D10" s="38"/>
      <c r="E10" s="38"/>
      <c r="F10" s="38"/>
      <c r="G10" s="38"/>
      <c r="H10" s="38"/>
      <c r="I10" s="38"/>
      <c r="J10" s="39"/>
      <c r="K10"/>
      <c r="L10"/>
    </row>
    <row r="11" spans="1:12" ht="15">
      <c r="A11" s="37" t="s">
        <v>7</v>
      </c>
      <c r="B11" s="38"/>
      <c r="C11" s="38"/>
      <c r="D11" s="38"/>
      <c r="E11" s="38"/>
      <c r="F11" s="38"/>
      <c r="G11" s="38"/>
      <c r="H11" s="38"/>
      <c r="I11" s="38"/>
      <c r="J11" s="39"/>
      <c r="K11"/>
      <c r="L11"/>
    </row>
    <row r="12" spans="1:12" ht="21.6" customHeight="1">
      <c r="A12" s="43" t="s">
        <v>8</v>
      </c>
      <c r="B12" s="45" t="s">
        <v>9</v>
      </c>
      <c r="C12" s="45" t="s">
        <v>10</v>
      </c>
      <c r="D12" s="47" t="s">
        <v>11</v>
      </c>
      <c r="E12" s="45" t="s">
        <v>12</v>
      </c>
      <c r="F12" s="45" t="s">
        <v>13</v>
      </c>
      <c r="G12" s="45" t="s">
        <v>14</v>
      </c>
      <c r="H12" s="45" t="s">
        <v>15</v>
      </c>
      <c r="I12" s="45" t="s">
        <v>16</v>
      </c>
      <c r="J12" s="49" t="s">
        <v>17</v>
      </c>
      <c r="K12"/>
      <c r="L12"/>
    </row>
    <row r="13" spans="1:12" ht="37.5" customHeight="1">
      <c r="A13" s="44"/>
      <c r="B13" s="46"/>
      <c r="C13" s="46"/>
      <c r="D13" s="48"/>
      <c r="E13" s="46"/>
      <c r="F13" s="46"/>
      <c r="G13" s="46"/>
      <c r="H13" s="46"/>
      <c r="I13" s="46"/>
      <c r="J13" s="50"/>
      <c r="K13"/>
      <c r="L13"/>
    </row>
    <row r="14" spans="1:12" ht="99" customHeight="1">
      <c r="A14" s="5">
        <v>1</v>
      </c>
      <c r="B14" s="14" t="s">
        <v>39</v>
      </c>
      <c r="C14" s="20" t="s">
        <v>40</v>
      </c>
      <c r="D14" s="15" t="s">
        <v>45</v>
      </c>
      <c r="E14" s="5" t="s">
        <v>46</v>
      </c>
      <c r="F14" s="2" t="s">
        <v>82</v>
      </c>
      <c r="G14" s="2" t="s">
        <v>70</v>
      </c>
      <c r="H14" s="11">
        <v>43313</v>
      </c>
      <c r="I14" s="11">
        <v>43465</v>
      </c>
      <c r="J14" s="12">
        <f>+(I14-H14)/7</f>
        <v>21.714285714285715</v>
      </c>
      <c r="K14"/>
      <c r="L14"/>
    </row>
    <row r="15" spans="1:12" ht="140.25">
      <c r="A15" s="2">
        <v>2</v>
      </c>
      <c r="B15" s="8" t="s">
        <v>22</v>
      </c>
      <c r="C15" s="19" t="s">
        <v>41</v>
      </c>
      <c r="D15" s="4" t="s">
        <v>42</v>
      </c>
      <c r="E15" s="2" t="s">
        <v>43</v>
      </c>
      <c r="F15" s="2" t="s">
        <v>71</v>
      </c>
      <c r="G15" s="2" t="s">
        <v>71</v>
      </c>
      <c r="H15" s="11">
        <v>43313</v>
      </c>
      <c r="I15" s="11">
        <v>43465</v>
      </c>
      <c r="J15" s="12">
        <f>+(I15-H15)/7</f>
        <v>21.714285714285715</v>
      </c>
      <c r="K15"/>
      <c r="L15"/>
    </row>
    <row r="16" spans="1:12" ht="100.5" customHeight="1">
      <c r="A16" s="2">
        <v>3</v>
      </c>
      <c r="B16" s="8" t="s">
        <v>23</v>
      </c>
      <c r="C16" s="19" t="s">
        <v>44</v>
      </c>
      <c r="D16" s="4" t="s">
        <v>47</v>
      </c>
      <c r="E16" s="2" t="s">
        <v>50</v>
      </c>
      <c r="F16" s="2" t="s">
        <v>83</v>
      </c>
      <c r="G16" s="2" t="s">
        <v>70</v>
      </c>
      <c r="H16" s="11">
        <v>43313</v>
      </c>
      <c r="I16" s="11">
        <v>43465</v>
      </c>
      <c r="J16" s="12">
        <f>+(I16-H16)/7</f>
        <v>21.714285714285715</v>
      </c>
      <c r="K16"/>
      <c r="L16"/>
    </row>
    <row r="17" spans="1:12" ht="153">
      <c r="A17" s="2">
        <v>4</v>
      </c>
      <c r="B17" s="8" t="s">
        <v>24</v>
      </c>
      <c r="C17" s="19" t="s">
        <v>48</v>
      </c>
      <c r="D17" s="4" t="s">
        <v>49</v>
      </c>
      <c r="E17" s="2" t="s">
        <v>51</v>
      </c>
      <c r="F17" s="2" t="s">
        <v>72</v>
      </c>
      <c r="G17" s="2" t="s">
        <v>72</v>
      </c>
      <c r="H17" s="11">
        <v>43313</v>
      </c>
      <c r="I17" s="11">
        <v>43465</v>
      </c>
      <c r="J17" s="12">
        <f>+(I17-H17)/7</f>
        <v>21.714285714285715</v>
      </c>
      <c r="K17"/>
      <c r="L17"/>
    </row>
    <row r="18" spans="1:12" ht="38.25" customHeight="1">
      <c r="A18" s="2"/>
      <c r="B18" s="8"/>
      <c r="C18" s="19"/>
      <c r="D18" s="21"/>
      <c r="E18" s="16"/>
      <c r="F18" s="16"/>
      <c r="G18" s="16"/>
      <c r="H18" s="17"/>
      <c r="I18" s="17"/>
      <c r="J18" s="18"/>
      <c r="K18"/>
      <c r="L18"/>
    </row>
    <row r="19" spans="1:12" ht="38.25">
      <c r="A19" s="2">
        <v>5</v>
      </c>
      <c r="B19" s="8" t="s">
        <v>25</v>
      </c>
      <c r="C19" s="19" t="s">
        <v>52</v>
      </c>
      <c r="D19" s="40" t="s">
        <v>53</v>
      </c>
      <c r="E19" s="40" t="s">
        <v>50</v>
      </c>
      <c r="F19" s="40" t="s">
        <v>69</v>
      </c>
      <c r="G19" s="40" t="s">
        <v>73</v>
      </c>
      <c r="H19" s="51">
        <v>43313</v>
      </c>
      <c r="I19" s="51">
        <v>43465</v>
      </c>
      <c r="J19" s="54">
        <f t="shared" ref="J19" si="0">+(I19-H19)/7</f>
        <v>21.714285714285715</v>
      </c>
      <c r="K19"/>
      <c r="L19"/>
    </row>
    <row r="20" spans="1:12" ht="85.5" customHeight="1">
      <c r="A20" s="2">
        <f>+A19+1</f>
        <v>6</v>
      </c>
      <c r="B20" s="8" t="s">
        <v>26</v>
      </c>
      <c r="C20" s="19" t="s">
        <v>88</v>
      </c>
      <c r="D20" s="42"/>
      <c r="E20" s="42" t="s">
        <v>50</v>
      </c>
      <c r="F20" s="42"/>
      <c r="G20" s="42"/>
      <c r="H20" s="52"/>
      <c r="I20" s="52"/>
      <c r="J20" s="55"/>
      <c r="K20"/>
      <c r="L20"/>
    </row>
    <row r="21" spans="1:12" ht="53.25" customHeight="1">
      <c r="A21" s="2">
        <f>+A20+1</f>
        <v>7</v>
      </c>
      <c r="B21" s="10" t="s">
        <v>27</v>
      </c>
      <c r="C21" s="19" t="s">
        <v>54</v>
      </c>
      <c r="D21" s="42"/>
      <c r="E21" s="42" t="s">
        <v>67</v>
      </c>
      <c r="F21" s="42"/>
      <c r="G21" s="42"/>
      <c r="H21" s="52"/>
      <c r="I21" s="52"/>
      <c r="J21" s="55"/>
    </row>
    <row r="22" spans="1:12" ht="89.25">
      <c r="A22" s="2">
        <f t="shared" ref="A22:A30" si="1">+A21+1</f>
        <v>8</v>
      </c>
      <c r="B22" s="10" t="s">
        <v>28</v>
      </c>
      <c r="C22" s="19" t="s">
        <v>55</v>
      </c>
      <c r="D22" s="41"/>
      <c r="E22" s="41" t="s">
        <v>50</v>
      </c>
      <c r="F22" s="41"/>
      <c r="G22" s="41"/>
      <c r="H22" s="53"/>
      <c r="I22" s="53"/>
      <c r="J22" s="56"/>
    </row>
    <row r="23" spans="1:12" ht="216.75">
      <c r="A23" s="2">
        <f t="shared" si="1"/>
        <v>9</v>
      </c>
      <c r="B23" s="8" t="s">
        <v>29</v>
      </c>
      <c r="C23" s="22" t="s">
        <v>56</v>
      </c>
      <c r="D23" s="40" t="s">
        <v>57</v>
      </c>
      <c r="E23" s="40" t="s">
        <v>58</v>
      </c>
      <c r="F23" s="40" t="s">
        <v>80</v>
      </c>
      <c r="G23" s="40" t="s">
        <v>79</v>
      </c>
      <c r="H23" s="51">
        <v>43313</v>
      </c>
      <c r="I23" s="51">
        <v>43830</v>
      </c>
      <c r="J23" s="54">
        <f>+(I23-H23)/7</f>
        <v>73.857142857142861</v>
      </c>
    </row>
    <row r="24" spans="1:12" ht="178.5">
      <c r="A24" s="2">
        <f t="shared" si="1"/>
        <v>10</v>
      </c>
      <c r="B24" s="8" t="s">
        <v>30</v>
      </c>
      <c r="C24" s="22" t="s">
        <v>56</v>
      </c>
      <c r="D24" s="42"/>
      <c r="E24" s="42"/>
      <c r="F24" s="42"/>
      <c r="G24" s="42"/>
      <c r="H24" s="52"/>
      <c r="I24" s="52"/>
      <c r="J24" s="55"/>
    </row>
    <row r="25" spans="1:12" ht="216.75">
      <c r="A25" s="2">
        <f t="shared" si="1"/>
        <v>11</v>
      </c>
      <c r="B25" s="8" t="s">
        <v>31</v>
      </c>
      <c r="C25" s="23" t="s">
        <v>56</v>
      </c>
      <c r="D25" s="41"/>
      <c r="E25" s="41"/>
      <c r="F25" s="41"/>
      <c r="G25" s="41"/>
      <c r="H25" s="53"/>
      <c r="I25" s="53"/>
      <c r="J25" s="56"/>
    </row>
    <row r="26" spans="1:12" ht="142.5" customHeight="1">
      <c r="A26" s="2">
        <f t="shared" si="1"/>
        <v>12</v>
      </c>
      <c r="B26" s="8" t="s">
        <v>32</v>
      </c>
      <c r="C26" s="19" t="s">
        <v>59</v>
      </c>
      <c r="D26" s="4" t="s">
        <v>60</v>
      </c>
      <c r="E26" s="13" t="s">
        <v>75</v>
      </c>
      <c r="F26" s="2" t="s">
        <v>81</v>
      </c>
      <c r="G26" s="2" t="s">
        <v>73</v>
      </c>
      <c r="H26" s="2"/>
      <c r="I26" s="2"/>
      <c r="J26" s="2"/>
    </row>
    <row r="27" spans="1:12" ht="402.75" customHeight="1">
      <c r="A27" s="2">
        <f t="shared" si="1"/>
        <v>13</v>
      </c>
      <c r="B27" s="2" t="s">
        <v>33</v>
      </c>
      <c r="C27" s="2" t="s">
        <v>56</v>
      </c>
      <c r="D27" s="6" t="s">
        <v>57</v>
      </c>
      <c r="E27" s="6" t="s">
        <v>76</v>
      </c>
      <c r="F27" s="40" t="s">
        <v>77</v>
      </c>
      <c r="G27" s="40" t="s">
        <v>74</v>
      </c>
      <c r="H27" s="51">
        <v>43313</v>
      </c>
      <c r="I27" s="51">
        <v>43830</v>
      </c>
      <c r="J27" s="54">
        <f>+(I27-H27)/7</f>
        <v>73.857142857142861</v>
      </c>
    </row>
    <row r="28" spans="1:12" ht="138" customHeight="1">
      <c r="A28" s="2">
        <f t="shared" si="1"/>
        <v>14</v>
      </c>
      <c r="B28" s="2" t="s">
        <v>34</v>
      </c>
      <c r="C28" s="19" t="s">
        <v>56</v>
      </c>
      <c r="D28" s="4" t="s">
        <v>62</v>
      </c>
      <c r="E28" s="4" t="s">
        <v>61</v>
      </c>
      <c r="F28" s="41"/>
      <c r="G28" s="41"/>
      <c r="H28" s="53"/>
      <c r="I28" s="53"/>
      <c r="J28" s="56"/>
    </row>
    <row r="29" spans="1:12" ht="89.25" customHeight="1">
      <c r="A29" s="2">
        <f t="shared" si="1"/>
        <v>15</v>
      </c>
      <c r="B29" s="10" t="s">
        <v>35</v>
      </c>
      <c r="C29" s="19" t="s">
        <v>63</v>
      </c>
      <c r="D29" s="40" t="s">
        <v>47</v>
      </c>
      <c r="E29" s="40" t="s">
        <v>50</v>
      </c>
      <c r="F29" s="2" t="s">
        <v>69</v>
      </c>
      <c r="G29" s="2" t="s">
        <v>73</v>
      </c>
      <c r="H29" s="11">
        <v>43313</v>
      </c>
      <c r="I29" s="11">
        <v>43465</v>
      </c>
      <c r="J29" s="12">
        <f>+(I29-H29)/7</f>
        <v>21.714285714285715</v>
      </c>
    </row>
    <row r="30" spans="1:12" ht="81.75" customHeight="1">
      <c r="A30" s="2">
        <f t="shared" si="1"/>
        <v>16</v>
      </c>
      <c r="B30" s="10" t="s">
        <v>36</v>
      </c>
      <c r="C30" s="19" t="s">
        <v>64</v>
      </c>
      <c r="D30" s="41"/>
      <c r="E30" s="41"/>
      <c r="F30" s="2" t="s">
        <v>69</v>
      </c>
      <c r="G30" s="2" t="s">
        <v>73</v>
      </c>
      <c r="H30" s="11">
        <v>43313</v>
      </c>
      <c r="I30" s="11">
        <v>43465</v>
      </c>
      <c r="J30" s="12">
        <f>+(I30-H30)/7</f>
        <v>21.714285714285715</v>
      </c>
    </row>
    <row r="31" spans="1:12" ht="395.25">
      <c r="A31" s="2">
        <f t="shared" ref="A31" si="2">+A30+1</f>
        <v>17</v>
      </c>
      <c r="B31" s="10" t="s">
        <v>37</v>
      </c>
      <c r="C31" s="19" t="s">
        <v>65</v>
      </c>
      <c r="D31" s="2" t="s">
        <v>66</v>
      </c>
      <c r="E31" s="2" t="s">
        <v>68</v>
      </c>
      <c r="F31" s="2" t="s">
        <v>78</v>
      </c>
      <c r="G31" s="2" t="s">
        <v>78</v>
      </c>
      <c r="H31" s="11">
        <v>43313</v>
      </c>
      <c r="I31" s="11">
        <v>43465</v>
      </c>
      <c r="J31" s="12">
        <f>+(I31-H31)/7</f>
        <v>21.714285714285715</v>
      </c>
    </row>
    <row r="32" spans="1:12">
      <c r="A32" s="2"/>
      <c r="B32" s="8" t="s">
        <v>38</v>
      </c>
      <c r="C32" s="2"/>
      <c r="D32" s="3"/>
      <c r="E32" s="2"/>
      <c r="F32" s="2"/>
      <c r="G32" s="2"/>
      <c r="H32" s="2"/>
      <c r="I32" s="2"/>
      <c r="J32" s="2"/>
    </row>
    <row r="37" spans="2:4">
      <c r="B37" s="7" t="s">
        <v>84</v>
      </c>
      <c r="D37" s="7" t="s">
        <v>86</v>
      </c>
    </row>
    <row r="38" spans="2:4">
      <c r="B38" s="7" t="s">
        <v>85</v>
      </c>
      <c r="D38" s="7" t="s">
        <v>87</v>
      </c>
    </row>
  </sheetData>
  <mergeCells count="44">
    <mergeCell ref="F27:F28"/>
    <mergeCell ref="G27:G28"/>
    <mergeCell ref="H27:H28"/>
    <mergeCell ref="I27:I28"/>
    <mergeCell ref="J27:J28"/>
    <mergeCell ref="F23:F25"/>
    <mergeCell ref="G23:G25"/>
    <mergeCell ref="H23:H25"/>
    <mergeCell ref="I23:I25"/>
    <mergeCell ref="J23:J25"/>
    <mergeCell ref="I19:I22"/>
    <mergeCell ref="J19:J22"/>
    <mergeCell ref="D19:D22"/>
    <mergeCell ref="E19:E22"/>
    <mergeCell ref="F19:F22"/>
    <mergeCell ref="G19:G22"/>
    <mergeCell ref="H19:H22"/>
    <mergeCell ref="D29:D30"/>
    <mergeCell ref="E29:E30"/>
    <mergeCell ref="D23:D25"/>
    <mergeCell ref="E23:E25"/>
    <mergeCell ref="A10:J10"/>
    <mergeCell ref="A11:J11"/>
    <mergeCell ref="A12:A13"/>
    <mergeCell ref="B12:B13"/>
    <mergeCell ref="C12:C13"/>
    <mergeCell ref="D12:D13"/>
    <mergeCell ref="E12:E13"/>
    <mergeCell ref="F12:F13"/>
    <mergeCell ref="G12:G13"/>
    <mergeCell ref="H12:H13"/>
    <mergeCell ref="I12:I13"/>
    <mergeCell ref="J12:J13"/>
    <mergeCell ref="A5:J5"/>
    <mergeCell ref="A6:J6"/>
    <mergeCell ref="A7:J7"/>
    <mergeCell ref="A8:J8"/>
    <mergeCell ref="A9:J9"/>
    <mergeCell ref="A1:B4"/>
    <mergeCell ref="C1:H4"/>
    <mergeCell ref="I1:J1"/>
    <mergeCell ref="I2:J2"/>
    <mergeCell ref="I3:J3"/>
    <mergeCell ref="I4:J4"/>
  </mergeCells>
  <pageMargins left="1.5354330708661419" right="0.27559055118110237" top="0" bottom="0" header="0.31496062992125984" footer="0.31496062992125984"/>
  <pageSetup paperSize="5" scale="65" firstPageNumber="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TotalTime>43</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Avance Plan de mejoramiento</vt:lpstr>
      <vt:lpstr>Print_Area_1</vt:lpstr>
      <vt:lpstr>'Avance Plan de mejoramiento'!Títulos_a_imprimir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nover espinosa peñaranda</dc:creator>
  <cp:lastModifiedBy>Donny Marsiglia Lopez</cp:lastModifiedBy>
  <cp:revision>8</cp:revision>
  <cp:lastPrinted>2018-07-24T21:18:19Z</cp:lastPrinted>
  <dcterms:created xsi:type="dcterms:W3CDTF">2018-07-23T23:24:34Z</dcterms:created>
  <dcterms:modified xsi:type="dcterms:W3CDTF">2019-02-28T21:55:22Z</dcterms:modified>
  <dc:language>es-CO</dc:language>
</cp:coreProperties>
</file>