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8040" activeTab="1"/>
  </bookViews>
  <sheets>
    <sheet name="F14.2  PLANES DE MEJORAMIEN..." sheetId="1" r:id="rId1"/>
    <sheet name="AVANCE REGAL 30JUN2020" sheetId="2" r:id="rId2"/>
  </sheets>
  <calcPr calcId="125725"/>
</workbook>
</file>

<file path=xl/calcChain.xml><?xml version="1.0" encoding="utf-8"?>
<calcChain xmlns="http://schemas.openxmlformats.org/spreadsheetml/2006/main">
  <c r="O17" i="2"/>
  <c r="O16"/>
  <c r="O17" i="1"/>
  <c r="O16"/>
</calcChain>
</file>

<file path=xl/sharedStrings.xml><?xml version="1.0" encoding="utf-8"?>
<sst xmlns="http://schemas.openxmlformats.org/spreadsheetml/2006/main" count="213" uniqueCount="51">
  <si>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</si>
  <si>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</si>
  <si>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</si>
  <si>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</si>
  <si>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</si>
  <si>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</si>
  <si>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</si>
  <si>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</si>
  <si>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</si>
  <si>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</si>
  <si>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</si>
  <si>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</si>
  <si>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</si>
  <si>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</si>
  <si>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</si>
  <si>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</si>
  <si>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</si>
  <si>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</si>
  <si>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</si>
  <si>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</si>
  <si>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</si>
  <si>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</si>
  <si>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</si>
  <si>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</si>
  <si>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</si>
  <si>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</si>
  <si>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</si>
  <si>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</si>
  <si>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</si>
  <si>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</si>
  <si>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</si>
  <si>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</si>
  <si>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</si>
  <si>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</si>
  <si>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</si>
  <si>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</si>
  <si>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</si>
  <si>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FILA_2</t>
  </si>
  <si>
    <r>
      <rPr>
        <b/>
        <sz val="11"/>
        <color indexed="8"/>
        <rFont val="Calibri"/>
        <family val="2"/>
        <scheme val="minor"/>
      </rPr>
      <t>HALLAZGO Nº 4 - INTERMEDIACIÓN INNECESARIA (D,F).</t>
    </r>
    <r>
      <rPr>
        <sz val="11"/>
        <color indexed="8"/>
        <rFont val="Calibri"/>
        <family val="2"/>
        <scheme val="minor"/>
      </rPr>
      <t xml:space="preserve">  La Empresa de Desarrollo Urbano de Bolívar S.A. EDURBE S.A, suscribió con el
Consorcio Vía Campaña 2017 contrato de obras N°17-0101 de fecha 26 de diciembre
de 2017, por valor de $16.052.014.297, evidenciando una diferencia en la suma de
$1.154.068.865.
Para el Desarrollo de la interventoría el Distrito Turístico y Cultural de Cartagena de
Indias suscribió con la Universidad de Cartagena el contrato Interadministrativo N°2023
del 29 de noviembre de 2017, cuyo objeto fue la “Interventoría técnica, administrativa,
financiera, contable y jurídica a la construcción de pavimento en concreto rígido en la
vía campaña del Distrito de Cartagena”, por valor de $756’883.702.75., plazo de
ejecución de ocho (8) meses, con fecha de inicio 18 de enero de 2018. Estado del
contrato suspendido
De la lectura y análisis documental del expediente contractual y específicamente en lo
que hace referencia a los costos del proyecto, se evidenció una diferencia en la suma
de $1.154.068.865 que resulta de la comparación entre una contratación y otra;
así pues entre el valor del Contrato interadministrativo No 024-2017 en suma de
$17.206.083.162,25, suscrito por el Distrito Turístico y Cultural de Cartagena de Indias
y el EDURBE y el celebrado entre este y el Consorcio Vía Campaña 2017, contrato de
obras No 17-0101 de 2017, por $16.052.014.297, cuyo objeto es idéntico en ambos
casos, se presenta una intermediación innecesaria, en tanto el distrito contrata con
Edurbe y este a su vez subcontrata integralmente la obra con un monto inferior.
El artículo 92 de la Ley 1474 de 2012, precepto que modifica el artículo 2 de la Ley
1150 de 2007, consagra la prohibición legal de contratar de manera directa.
En consideración de la modalidad de la contratación directa a través de un “Contrato
Interadministrativo, la norma expresamente exceptúa taxativamente realizarlo cuando
se trata de la ejecución de una obra pública, como en el caso en comento, con lo cual
en la contratación en curso el contratante omitió adelantar los procesos
precontractuales legales para la seleccionar el contratista, pues en este caso EDURBE
actúa bajo un claro negocio jurídico de contraprestación, vulnerando la pluralidad de
oferentes y el principio se selección objetiva. En este sentido, el art. 32 de la Ley 1150 de 2007 establece: La escogencia del
contratista se efectuará siempre a través de licitación o concurso público, salvo en los
siguientes casos en los que se podrá contratar directamente: …
Dice la misma ley que La escogencia del contratista se efectuará con arreglo a las
modalidades de selección de licitación pública, selección abreviada, concurso de
méritos y contratación directa, con base en las siguientes reglas: Adicionado por el art.
94, Ley 1474 de 2011
En este orden de ideas, el Artículo 2 de la Ley 1150 de 2007 consagra:
…4 Contratación directa. La modalidad de selección de contratación directa solamente
procederá en los siguientes casos:
…c) Inciso 1o. modificado por el artículo 92 de la Ley 1474 de 2011.Contratos
interadministrativos, siempre que las obligaciones derivadas del mismo tengan relación
directa con el objeto de la entidad ejecutora señalado en la ley o en sus reglamentos.
Se exceptúan los contratos de obra, suministro, prestación de servicios de evaluación
de conformidad respecto de las normas o reglamentos técnicos, encargos fiduciarios y
fiducia pública cuando las instituciones de educación superior públicas o las
Sociedades de Economía Mixta con participación mayoritaria del Estado, o las
personas jurídicas sin ánimo de lucro conformadas por la asociación de entidades
públicas, o las federaciones de entidades territoriales sean las ejecutoras. Estos
contratos podrán ser ejecutados por las mismas, siempre que participen en
procesos de licitación pública o contratación abreviada de acuerdo con lo
dispuesto por los numerales 1 y 2 del presente artículo. (Negrillas y subrayas fuera
del texto)
La Alcaldía acude directamente al EDURBE para que ésta le preste un servicio que en
principio corresponde a la construcción de una obra pública, evitando realizar procesos
contractuales y evadiendo los postulados de la contratación estatal, de selección
objetiva y publicidad, caso en el cual se debía haber convocado a un proceso de
licitación pública, eligiendo la mejor propuesta entre los oferentes presentados. Sin
embargo, EDURBE lo que hace de manera inmediata es subcontratar totalmente todas
las actividades a ejecutar y cobra a la Alcaldía distrital el 7 % por tal gestión
administrativa.
Al revisar el contrato de obras No 17-0101 de fecha 26 de diciembre de 2017 con el
Consorcio Vía Campaña 2017, por valor de $16.052.014.297 se observa que EDURBE
subcontrató todas las actividades que comprendía el objeto del contrato
interadministrativo No. 024-2017 suscrito con la Universidad de Cartagena, lo que
denota que esta empresa carecía de la capacidad técnica, organizacional y humana que le hubiera permitido ejecutar directamente el objeto contractual, dejando entrever
así que presuntamente estamos frente a un caso de intermediación o tercerización.
La norma solamente autoriza la subcontratación de algunas de las actividades
derivadas del contrato principal, lo que quiere significar que la entidad estatal
contratista, en este caso EDURBE, debe estar en capacidad de realizar la prestación
del objeto contractual contratado con el Distrito sin que le sea dable la tercerización el
mismo.
</t>
    </r>
  </si>
  <si>
    <t xml:space="preserve">Al revisar el contrato de obras No 17-0101 de fecha 26 de diciembre de 2017 con el
Consorcio Vía Campaña 2017, por valor de $16.052.014.297 se observa que EDURBE
subcontrató todas las actividades que comprendía el objeto del contrato
interadministrativo No. 024-2017 suscrito con la Universidad de Cartagena, lo que
denota que esta empresa carecía de la capacidad técnica, organizacional y humana . que le hubiera permitido ejecutar directamente el objeto contractual, dejando entrever
así que presuntamente estamos frente a un caso de intermediación o tercerización.
La norma solamente autoriza la subcontratación de algunas de las actividades
derivadas del contrato principal, lo que quiere significar que la entidad estatal
contratista, en este caso EDURBE, debe estar en capacidad de realizar la prestación
del objeto contractual contratado con el Distrito sin que le sea dable la tercerización el
mismo.
</t>
  </si>
  <si>
    <t>1) foratlecer el proceso precontractual en la escogencia de los oferentes, estableciendo una mayor rigorosidqad en la verifiicación de  la capacidad tecnica, juridica y financiera para ejecutar el objeto contractual del mismo.</t>
  </si>
  <si>
    <t>1) acogencia a los pliegos de condiciones establecidos en los estudios previos del proceso</t>
  </si>
  <si>
    <t>1) informe de la justificación del porque de la esogencia del contratista</t>
  </si>
  <si>
    <r>
      <rPr>
        <b/>
        <sz val="11"/>
        <color indexed="8"/>
        <rFont val="Calibri"/>
        <family val="2"/>
        <scheme val="minor"/>
      </rPr>
      <t>HALLAZGO No. 5 - CALIDAD DE OBRA EN CONTRATO INTERADMINISTRATIVO Nº
024 de 2017. (D,F)</t>
    </r>
    <r>
      <rPr>
        <sz val="11"/>
        <color indexed="8"/>
        <rFont val="Calibri"/>
        <family val="2"/>
        <scheme val="minor"/>
      </rPr>
      <t xml:space="preserve"> .De la lectura y análisis documental del expediente contractual y específicamente en lo que hace referencia a los costos del proyecto, se evidenció una diferencia en la suma de $1.154.068.865 que resulta de la comparación entre una contratación y otra; así pues entre el valor del Contrato interadministrativo No 024-2017 en suma de $17.206.083.162,25, suscrito por el Distrito Turístico y Cultural de Cartagena de Indias y el EDURBE y el celebrado entre este y el Consorcio Vía Campaña 2017, contrato de obras No 17-0101 de 2017, por $16.052.014.297, cuyo objeto es idéntico en ambos casos, se presenta una intermediación innecesaria, en tanto el distrito contrata con Edurbe y este a su vez subcontrata integralmente la obra con un monto inferior. De la inspección a la obra construida, se llevó a cabo la verificación de los ítems ejecutados, cantidades de obra, cumplimiento de especificaciones técnicas de construcción y estado de las obras, observando deficiencias constructivas en: Pavimento en concreto rígido con resistencia a la flexión 600 psi e=0.24M, se evidencia 5 placas con fisuras longitudinales una longitudinal y una con perforación, como se puede evidencias en el Registro fotográfico N°1. – Fisuras transversales, que, según el manual de inspección del INVIAS, estas fisuras son producto de fallas constructivas o de diseño, e inducen a una falla estructural toda vez que este tipo de patología no permite transferir las cargas por su ancho y falta de pasadores, permitiendo el ingreso del agua, que eventualmente conduce a la rotura de la losa. - Fisuras Longitudinal. que, según el manual de inspección del INVIAS, estas fisuras son producto de aserrado tardío, espesor de calzada insuficiente y/o separación de juntas excesiva, reflexión de fisuras de capas inferiores o de losas adyacentes, Asentamientos diferenciales.       Se configura una lesión al patrimonio del Estado representado en el deterioro de los
recursos públicos ocasionada por el deficiente seguimiento y vigilancia de la
administración a través de su supervisor e interventor en suma de mil cuatrocientos
sesenta y tres millones novecientos dos mil cuatrocientos catorce pesos m/c
($1.463.902.416) Por lo anterior, se configura una observación administrativa con presunta incidencia
fiscal y disciplinaria, en suma de $1.463.902.416.</t>
    </r>
  </si>
  <si>
    <t>deficiencias tecnicas en algunas de las actividades ejecutadas, correspondientes a grietas por contracción plastica de concreto en algunas losas de los andenes, grieta lungitudinales y transversales en algunas losas de los andenes, losas de anden fracturada, bordillos fundidos en sitio al parecer con revestimiento en pañete, que presentan descascaramientos y fracturas laterales. lo cual ocasiona el cumplimiento de las garantias de calidad y estabilida de la obra, lo cual a la fecha se encuentra suspendida.</t>
  </si>
  <si>
    <t>realizar un seguimiento previo a la planeación y ejecución de ls actividades que se deben desarrollar en el transcuso de la obra, jando evidencias de lo realizado por las partes vinculadas a este contrato.</t>
  </si>
  <si>
    <t>1,. Remitir informe tecnico de intervenoria, con la solución tecnica viable de cada un de las deficiencias evienciadas. 2). Registro fotografico de las obras adelantadas para subsanar las deficiencias tecnicas.  3). Certificado de la interventoria donde se manifieste que las estructuras cumplen con las especificaciones tecnicas y de calidad incialmente planteadas.</t>
  </si>
  <si>
    <t>1). Informe entregado por parte de la interventoria 2). Registro fotografico 3). Certificado expedido por la interventoria.</t>
  </si>
  <si>
    <t>De acuerdo lo planteado en las acciones de mejoras, para mayor claridad, se presente la justificación juridica que se tuvo al momento de escoger a EDURBE como contratista del proyecto objeto de este Plan de mejoramiento.</t>
  </si>
  <si>
    <t>Actualmente nos encontramos a la espera de las evidencias de los trabajos ejecutados por parte del contratista.</t>
  </si>
  <si>
    <t>1) informe de la justificación del porque de la escogencia del contratista</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</si>
</sst>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ont>
    <font>
      <b/>
      <sz val="11"/>
      <color indexed="8"/>
      <name val="Calibri"/>
    </font>
    <font>
      <b/>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4" borderId="4" xfId="0" applyFill="1" applyBorder="1" applyAlignment="1" applyProtection="1">
      <alignment vertical="center" wrapText="1"/>
      <protection locked="0"/>
    </xf>
    <xf numFmtId="9"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3" borderId="2" xfId="0" applyFill="1" applyBorder="1" applyAlignment="1" applyProtection="1">
      <alignment vertical="center" wrapText="1"/>
      <protection locked="0"/>
    </xf>
    <xf numFmtId="9" fontId="0" fillId="4" borderId="4" xfId="0" applyNumberFormat="1" applyFill="1" applyBorder="1" applyAlignment="1" applyProtection="1">
      <alignment vertical="center" wrapText="1"/>
      <protection locked="0"/>
    </xf>
    <xf numFmtId="14" fontId="0" fillId="4" borderId="4" xfId="0" applyNumberFormat="1" applyFill="1" applyBorder="1" applyAlignment="1">
      <alignment wrapText="1"/>
    </xf>
    <xf numFmtId="0" fontId="0" fillId="0" borderId="0" xfId="0" applyAlignment="1"/>
    <xf numFmtId="14" fontId="0" fillId="4" borderId="4" xfId="0" applyNumberFormat="1" applyFill="1" applyBorder="1" applyAlignment="1"/>
    <xf numFmtId="0" fontId="1" fillId="2" borderId="1" xfId="0" applyFont="1" applyFill="1" applyBorder="1" applyAlignment="1">
      <alignment horizontal="left" vertical="center"/>
    </xf>
    <xf numFmtId="0" fontId="0" fillId="0" borderId="0" xfId="0" applyAlignment="1">
      <alignment vertical="center"/>
    </xf>
    <xf numFmtId="0" fontId="0" fillId="5" borderId="4" xfId="0" applyFill="1" applyBorder="1" applyAlignment="1" applyProtection="1">
      <alignment vertical="center"/>
      <protection locked="0"/>
    </xf>
    <xf numFmtId="14" fontId="0" fillId="4" borderId="4" xfId="0" applyNumberFormat="1" applyFill="1" applyBorder="1" applyAlignment="1">
      <alignment horizontal="center" vertical="center" wrapText="1"/>
    </xf>
    <xf numFmtId="14" fontId="0" fillId="4" borderId="4" xfId="0" applyNumberFormat="1" applyFill="1" applyBorder="1" applyAlignment="1">
      <alignment horizontal="center" vertical="center"/>
    </xf>
    <xf numFmtId="0" fontId="0" fillId="4" borderId="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protection locked="0"/>
    </xf>
    <xf numFmtId="0" fontId="1" fillId="2" borderId="5" xfId="0" applyFont="1" applyFill="1" applyBorder="1" applyAlignment="1">
      <alignment horizontal="center" vertical="center"/>
    </xf>
    <xf numFmtId="0" fontId="0" fillId="5" borderId="4"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351006"/>
  <sheetViews>
    <sheetView topLeftCell="G1" workbookViewId="0">
      <selection activeCell="H16" sqref="H16"/>
    </sheetView>
  </sheetViews>
  <sheetFormatPr baseColWidth="10" defaultColWidth="9.140625" defaultRowHeight="1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c r="B1" s="1" t="s">
        <v>0</v>
      </c>
      <c r="C1" s="1">
        <v>53</v>
      </c>
      <c r="D1" s="17" t="s">
        <v>1</v>
      </c>
    </row>
    <row r="2" spans="1:17">
      <c r="B2" s="1" t="s">
        <v>2</v>
      </c>
      <c r="C2" s="1">
        <v>401</v>
      </c>
      <c r="D2" s="17" t="s">
        <v>3</v>
      </c>
    </row>
    <row r="3" spans="1:17">
      <c r="B3" s="1" t="s">
        <v>4</v>
      </c>
      <c r="C3" s="1">
        <v>1</v>
      </c>
    </row>
    <row r="4" spans="1:17">
      <c r="B4" s="1" t="s">
        <v>5</v>
      </c>
      <c r="C4" s="1">
        <v>7916</v>
      </c>
    </row>
    <row r="5" spans="1:17">
      <c r="B5" s="1" t="s">
        <v>6</v>
      </c>
      <c r="C5" s="4">
        <v>43811</v>
      </c>
    </row>
    <row r="6" spans="1:17">
      <c r="B6" s="1" t="s">
        <v>7</v>
      </c>
      <c r="C6" s="1">
        <v>0</v>
      </c>
      <c r="D6" s="1" t="s">
        <v>8</v>
      </c>
    </row>
    <row r="8" spans="1:17">
      <c r="A8" s="1" t="s">
        <v>9</v>
      </c>
      <c r="B8" s="26" t="s">
        <v>10</v>
      </c>
      <c r="C8" s="27"/>
      <c r="D8" s="27"/>
      <c r="E8" s="27"/>
      <c r="F8" s="27"/>
      <c r="G8" s="27"/>
      <c r="H8" s="27"/>
      <c r="I8" s="27"/>
      <c r="J8" s="27"/>
      <c r="K8" s="27"/>
      <c r="L8" s="27"/>
      <c r="M8" s="27"/>
      <c r="N8" s="27"/>
      <c r="O8" s="27"/>
      <c r="P8" s="27"/>
      <c r="Q8" s="27"/>
    </row>
    <row r="9" spans="1:17">
      <c r="C9" s="1">
        <v>2</v>
      </c>
      <c r="D9" s="1">
        <v>3</v>
      </c>
      <c r="E9" s="1">
        <v>4</v>
      </c>
      <c r="F9" s="1">
        <v>8</v>
      </c>
      <c r="G9" s="1">
        <v>12</v>
      </c>
      <c r="H9" s="1">
        <v>16</v>
      </c>
      <c r="I9" s="1">
        <v>20</v>
      </c>
      <c r="J9" s="1">
        <v>24</v>
      </c>
      <c r="K9" s="1">
        <v>28</v>
      </c>
      <c r="L9" s="1">
        <v>31</v>
      </c>
      <c r="M9" s="1">
        <v>32</v>
      </c>
      <c r="N9" s="1">
        <v>36</v>
      </c>
      <c r="O9" s="1">
        <v>40</v>
      </c>
      <c r="P9" s="1">
        <v>44</v>
      </c>
      <c r="Q9" s="1">
        <v>48</v>
      </c>
    </row>
    <row r="10" spans="1:17">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c r="A11" s="1">
        <v>1</v>
      </c>
      <c r="B11" t="s">
        <v>26</v>
      </c>
      <c r="C11" s="3" t="s">
        <v>27</v>
      </c>
      <c r="D11" s="3" t="s">
        <v>27</v>
      </c>
      <c r="E11" s="3" t="s">
        <v>27</v>
      </c>
      <c r="F11" s="3" t="s">
        <v>27</v>
      </c>
      <c r="G11" s="3" t="s">
        <v>27</v>
      </c>
      <c r="H11" s="3" t="s">
        <v>27</v>
      </c>
      <c r="I11" s="3" t="s">
        <v>27</v>
      </c>
      <c r="J11" s="3" t="s">
        <v>27</v>
      </c>
      <c r="K11" s="3" t="s">
        <v>27</v>
      </c>
      <c r="L11" s="3"/>
      <c r="M11" s="2" t="s">
        <v>27</v>
      </c>
      <c r="N11" s="2" t="s">
        <v>27</v>
      </c>
      <c r="O11" s="3"/>
      <c r="P11" s="3"/>
      <c r="Q11" s="3" t="s">
        <v>27</v>
      </c>
    </row>
    <row r="13" spans="1:17">
      <c r="A13" s="1" t="s">
        <v>28</v>
      </c>
      <c r="B13" s="26" t="s">
        <v>29</v>
      </c>
      <c r="C13" s="27"/>
      <c r="D13" s="27"/>
      <c r="E13" s="27"/>
      <c r="F13" s="27"/>
      <c r="G13" s="27"/>
      <c r="H13" s="27"/>
      <c r="I13" s="27"/>
      <c r="J13" s="27"/>
      <c r="K13" s="27"/>
      <c r="L13" s="27"/>
      <c r="M13" s="27"/>
      <c r="N13" s="27"/>
      <c r="O13" s="27"/>
      <c r="P13" s="27"/>
      <c r="Q13" s="27"/>
    </row>
    <row r="14" spans="1:17">
      <c r="C14" s="1">
        <v>2</v>
      </c>
      <c r="D14" s="1">
        <v>3</v>
      </c>
      <c r="E14" s="1">
        <v>4</v>
      </c>
      <c r="F14" s="1">
        <v>8</v>
      </c>
      <c r="G14" s="1">
        <v>12</v>
      </c>
      <c r="H14" s="1">
        <v>16</v>
      </c>
      <c r="I14" s="1">
        <v>20</v>
      </c>
      <c r="J14" s="1">
        <v>24</v>
      </c>
      <c r="K14" s="1">
        <v>28</v>
      </c>
      <c r="L14" s="1">
        <v>31</v>
      </c>
      <c r="M14" s="1">
        <v>32</v>
      </c>
      <c r="N14" s="1">
        <v>36</v>
      </c>
      <c r="O14" s="1">
        <v>40</v>
      </c>
      <c r="P14" s="1">
        <v>44</v>
      </c>
      <c r="Q14" s="1">
        <v>48</v>
      </c>
    </row>
    <row r="15" spans="1:17" ht="15.75" thickBot="1">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row>
    <row r="16" spans="1:17" s="7" customFormat="1" ht="34.5" customHeight="1" thickBot="1">
      <c r="A16" s="11">
        <v>1</v>
      </c>
      <c r="B16" s="7" t="s">
        <v>26</v>
      </c>
      <c r="C16" s="12"/>
      <c r="D16" s="3"/>
      <c r="E16" s="3"/>
      <c r="F16" s="3">
        <v>4</v>
      </c>
      <c r="G16" s="18" t="s">
        <v>38</v>
      </c>
      <c r="H16" s="10" t="s">
        <v>39</v>
      </c>
      <c r="I16" s="10" t="s">
        <v>40</v>
      </c>
      <c r="J16" s="8" t="s">
        <v>41</v>
      </c>
      <c r="K16" s="8" t="s">
        <v>42</v>
      </c>
      <c r="L16" s="13">
        <v>1</v>
      </c>
      <c r="M16" s="14">
        <v>43876</v>
      </c>
      <c r="N16" s="14">
        <v>44058</v>
      </c>
      <c r="O16" s="8">
        <f>+(N16-M16)/7</f>
        <v>26</v>
      </c>
      <c r="P16" s="8"/>
      <c r="Q16" s="8" t="s">
        <v>27</v>
      </c>
    </row>
    <row r="17" spans="1:17" s="15" customFormat="1" ht="15.75" thickBot="1">
      <c r="A17" s="1">
        <v>2</v>
      </c>
      <c r="B17" s="15" t="s">
        <v>37</v>
      </c>
      <c r="C17" s="3" t="s">
        <v>27</v>
      </c>
      <c r="D17" s="3" t="s">
        <v>27</v>
      </c>
      <c r="E17" s="3"/>
      <c r="F17" s="3">
        <v>5</v>
      </c>
      <c r="G17" s="15" t="s">
        <v>43</v>
      </c>
      <c r="H17" s="10" t="s">
        <v>44</v>
      </c>
      <c r="I17" s="10" t="s">
        <v>45</v>
      </c>
      <c r="J17" s="10" t="s">
        <v>46</v>
      </c>
      <c r="K17" s="10" t="s">
        <v>47</v>
      </c>
      <c r="L17" s="9">
        <v>1</v>
      </c>
      <c r="M17" s="16">
        <v>43876</v>
      </c>
      <c r="N17" s="16">
        <v>44058</v>
      </c>
      <c r="O17" s="8">
        <f>+(N17-M17)/7</f>
        <v>26</v>
      </c>
      <c r="P17" s="10"/>
      <c r="Q17" s="10"/>
    </row>
    <row r="19" spans="1:17">
      <c r="A19" s="1" t="s">
        <v>30</v>
      </c>
      <c r="B19" s="26" t="s">
        <v>31</v>
      </c>
      <c r="C19" s="27"/>
      <c r="D19" s="27"/>
      <c r="E19" s="27"/>
      <c r="F19" s="27"/>
      <c r="G19" s="27"/>
      <c r="H19" s="27"/>
      <c r="I19" s="27"/>
      <c r="J19" s="27"/>
      <c r="K19" s="27"/>
      <c r="L19" s="27"/>
      <c r="M19" s="27"/>
      <c r="N19" s="27"/>
      <c r="O19" s="27"/>
      <c r="P19" s="27"/>
      <c r="Q19" s="27"/>
    </row>
    <row r="20" spans="1:17">
      <c r="C20" s="1">
        <v>2</v>
      </c>
      <c r="D20" s="1">
        <v>3</v>
      </c>
      <c r="E20" s="1">
        <v>4</v>
      </c>
      <c r="F20" s="1">
        <v>8</v>
      </c>
      <c r="G20" s="1">
        <v>12</v>
      </c>
      <c r="H20" s="1">
        <v>16</v>
      </c>
      <c r="I20" s="1">
        <v>20</v>
      </c>
      <c r="J20" s="1">
        <v>24</v>
      </c>
      <c r="K20" s="1">
        <v>28</v>
      </c>
      <c r="L20" s="1">
        <v>31</v>
      </c>
      <c r="M20" s="1">
        <v>32</v>
      </c>
      <c r="N20" s="1">
        <v>36</v>
      </c>
      <c r="O20" s="1">
        <v>40</v>
      </c>
      <c r="P20" s="1">
        <v>44</v>
      </c>
      <c r="Q20" s="1">
        <v>48</v>
      </c>
    </row>
    <row r="21" spans="1:17">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row>
    <row r="22" spans="1:17">
      <c r="A22" s="1">
        <v>1</v>
      </c>
      <c r="B22" t="s">
        <v>26</v>
      </c>
      <c r="C22" s="3" t="s">
        <v>27</v>
      </c>
      <c r="D22" s="3" t="s">
        <v>27</v>
      </c>
      <c r="E22" s="3" t="s">
        <v>27</v>
      </c>
      <c r="F22" s="3" t="s">
        <v>27</v>
      </c>
      <c r="G22" s="3" t="s">
        <v>27</v>
      </c>
      <c r="H22" s="3" t="s">
        <v>27</v>
      </c>
      <c r="I22" s="3" t="s">
        <v>27</v>
      </c>
      <c r="J22" s="3" t="s">
        <v>27</v>
      </c>
      <c r="K22" s="3" t="s">
        <v>27</v>
      </c>
      <c r="L22" s="3"/>
      <c r="M22" s="2" t="s">
        <v>27</v>
      </c>
      <c r="N22" s="2" t="s">
        <v>27</v>
      </c>
      <c r="O22" s="3"/>
      <c r="P22" s="3"/>
      <c r="Q22" s="3" t="s">
        <v>27</v>
      </c>
    </row>
    <row r="351004" spans="1:2">
      <c r="A351004" t="s">
        <v>32</v>
      </c>
      <c r="B351004" t="s">
        <v>33</v>
      </c>
    </row>
    <row r="351005" spans="1:2">
      <c r="A351005" t="s">
        <v>34</v>
      </c>
      <c r="B351005" t="s">
        <v>35</v>
      </c>
    </row>
    <row r="351006" spans="1:2">
      <c r="B351006" t="s">
        <v>36</v>
      </c>
    </row>
  </sheetData>
  <mergeCells count="3">
    <mergeCell ref="B8:Q8"/>
    <mergeCell ref="B13:Q13"/>
    <mergeCell ref="B19:Q19"/>
  </mergeCells>
  <dataValidations count="23">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22 C17">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22 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 G22">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 J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 K2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 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2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2 M16:M1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2 N16:N17">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2">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2">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Q351006"/>
  <sheetViews>
    <sheetView tabSelected="1" topLeftCell="M5" workbookViewId="0">
      <selection activeCell="Q17" sqref="Q17"/>
    </sheetView>
  </sheetViews>
  <sheetFormatPr baseColWidth="10" defaultColWidth="9.140625" defaultRowHeight="15"/>
  <cols>
    <col min="1" max="1" width="9.140625" style="6"/>
    <col min="2" max="2" width="16" style="6" customWidth="1"/>
    <col min="3" max="3" width="32" style="6" customWidth="1"/>
    <col min="4" max="4" width="19" style="6" customWidth="1"/>
    <col min="5" max="5" width="27" style="6" customWidth="1"/>
    <col min="6" max="6" width="21" style="6" customWidth="1"/>
    <col min="7" max="7" width="30" style="6" customWidth="1"/>
    <col min="8" max="8" width="24" style="6" customWidth="1"/>
    <col min="9" max="9" width="22" style="6" customWidth="1"/>
    <col min="10" max="10" width="31" style="6" customWidth="1"/>
    <col min="11" max="11" width="36" style="6" customWidth="1"/>
    <col min="12" max="12" width="47" style="6" customWidth="1"/>
    <col min="13" max="13" width="35" style="6" customWidth="1"/>
    <col min="14" max="14" width="40" style="6" customWidth="1"/>
    <col min="15" max="15" width="36" style="6" customWidth="1"/>
    <col min="16" max="16" width="46" style="6" customWidth="1"/>
    <col min="17" max="17" width="19" style="6" customWidth="1"/>
    <col min="18" max="16384" width="9.140625" style="6"/>
  </cols>
  <sheetData>
    <row r="1" spans="1:17">
      <c r="B1" s="5" t="s">
        <v>0</v>
      </c>
      <c r="C1" s="5">
        <v>53</v>
      </c>
      <c r="D1" s="17" t="s">
        <v>1</v>
      </c>
    </row>
    <row r="2" spans="1:17">
      <c r="B2" s="5" t="s">
        <v>2</v>
      </c>
      <c r="C2" s="5">
        <v>401</v>
      </c>
      <c r="D2" s="17" t="s">
        <v>3</v>
      </c>
    </row>
    <row r="3" spans="1:17">
      <c r="B3" s="5" t="s">
        <v>4</v>
      </c>
      <c r="C3" s="5">
        <v>1</v>
      </c>
    </row>
    <row r="4" spans="1:17">
      <c r="B4" s="5" t="s">
        <v>5</v>
      </c>
      <c r="C4" s="5">
        <v>7916</v>
      </c>
    </row>
    <row r="5" spans="1:17">
      <c r="B5" s="5" t="s">
        <v>6</v>
      </c>
      <c r="C5" s="4">
        <v>43811</v>
      </c>
    </row>
    <row r="6" spans="1:17">
      <c r="B6" s="5" t="s">
        <v>7</v>
      </c>
      <c r="C6" s="5">
        <v>0</v>
      </c>
      <c r="D6" s="5" t="s">
        <v>8</v>
      </c>
    </row>
    <row r="8" spans="1:17">
      <c r="A8" s="5" t="s">
        <v>9</v>
      </c>
      <c r="B8" s="26" t="s">
        <v>10</v>
      </c>
      <c r="C8" s="27"/>
      <c r="D8" s="27"/>
      <c r="E8" s="27"/>
      <c r="F8" s="27"/>
      <c r="G8" s="27"/>
      <c r="H8" s="27"/>
      <c r="I8" s="27"/>
      <c r="J8" s="27"/>
      <c r="K8" s="27"/>
      <c r="L8" s="27"/>
      <c r="M8" s="27"/>
      <c r="N8" s="27"/>
      <c r="O8" s="27"/>
      <c r="P8" s="27"/>
      <c r="Q8" s="27"/>
    </row>
    <row r="9" spans="1:17">
      <c r="C9" s="5">
        <v>2</v>
      </c>
      <c r="D9" s="5">
        <v>3</v>
      </c>
      <c r="E9" s="5">
        <v>4</v>
      </c>
      <c r="F9" s="5">
        <v>8</v>
      </c>
      <c r="G9" s="5">
        <v>12</v>
      </c>
      <c r="H9" s="5">
        <v>16</v>
      </c>
      <c r="I9" s="5">
        <v>20</v>
      </c>
      <c r="J9" s="5">
        <v>24</v>
      </c>
      <c r="K9" s="5">
        <v>28</v>
      </c>
      <c r="L9" s="5">
        <v>31</v>
      </c>
      <c r="M9" s="5">
        <v>32</v>
      </c>
      <c r="N9" s="5">
        <v>36</v>
      </c>
      <c r="O9" s="5">
        <v>40</v>
      </c>
      <c r="P9" s="5">
        <v>44</v>
      </c>
      <c r="Q9" s="5">
        <v>48</v>
      </c>
    </row>
    <row r="10" spans="1:17" ht="15.75" thickBot="1">
      <c r="C10" s="5" t="s">
        <v>11</v>
      </c>
      <c r="D10" s="5" t="s">
        <v>12</v>
      </c>
      <c r="E10" s="5" t="s">
        <v>13</v>
      </c>
      <c r="F10" s="5" t="s">
        <v>14</v>
      </c>
      <c r="G10" s="5" t="s">
        <v>15</v>
      </c>
      <c r="H10" s="5" t="s">
        <v>16</v>
      </c>
      <c r="I10" s="5" t="s">
        <v>17</v>
      </c>
      <c r="J10" s="5" t="s">
        <v>18</v>
      </c>
      <c r="K10" s="5" t="s">
        <v>19</v>
      </c>
      <c r="L10" s="5" t="s">
        <v>20</v>
      </c>
      <c r="M10" s="5" t="s">
        <v>21</v>
      </c>
      <c r="N10" s="5" t="s">
        <v>22</v>
      </c>
      <c r="O10" s="5" t="s">
        <v>23</v>
      </c>
      <c r="P10" s="5" t="s">
        <v>24</v>
      </c>
      <c r="Q10" s="5" t="s">
        <v>25</v>
      </c>
    </row>
    <row r="11" spans="1:17" ht="15.75" thickBot="1">
      <c r="A11" s="5">
        <v>1</v>
      </c>
      <c r="B11" s="6" t="s">
        <v>26</v>
      </c>
      <c r="C11" s="3" t="s">
        <v>27</v>
      </c>
      <c r="D11" s="3" t="s">
        <v>27</v>
      </c>
      <c r="E11" s="3" t="s">
        <v>27</v>
      </c>
      <c r="F11" s="3" t="s">
        <v>27</v>
      </c>
      <c r="G11" s="3" t="s">
        <v>27</v>
      </c>
      <c r="H11" s="3" t="s">
        <v>27</v>
      </c>
      <c r="I11" s="3" t="s">
        <v>27</v>
      </c>
      <c r="J11" s="3" t="s">
        <v>27</v>
      </c>
      <c r="K11" s="3" t="s">
        <v>27</v>
      </c>
      <c r="L11" s="3"/>
      <c r="M11" s="2" t="s">
        <v>27</v>
      </c>
      <c r="N11" s="2" t="s">
        <v>27</v>
      </c>
      <c r="O11" s="3"/>
      <c r="P11" s="3"/>
      <c r="Q11" s="3" t="s">
        <v>27</v>
      </c>
    </row>
    <row r="13" spans="1:17">
      <c r="A13" s="5" t="s">
        <v>28</v>
      </c>
      <c r="B13" s="26" t="s">
        <v>29</v>
      </c>
      <c r="C13" s="27"/>
      <c r="D13" s="27"/>
      <c r="E13" s="27"/>
      <c r="F13" s="27"/>
      <c r="G13" s="27"/>
      <c r="H13" s="27"/>
      <c r="I13" s="27"/>
      <c r="J13" s="27"/>
      <c r="K13" s="27"/>
      <c r="L13" s="27"/>
      <c r="M13" s="27"/>
      <c r="N13" s="27"/>
      <c r="O13" s="27"/>
      <c r="P13" s="27"/>
      <c r="Q13" s="27"/>
    </row>
    <row r="14" spans="1:17">
      <c r="C14" s="5">
        <v>2</v>
      </c>
      <c r="D14" s="5">
        <v>3</v>
      </c>
      <c r="E14" s="5">
        <v>4</v>
      </c>
      <c r="F14" s="5">
        <v>8</v>
      </c>
      <c r="G14" s="5">
        <v>12</v>
      </c>
      <c r="H14" s="5">
        <v>16</v>
      </c>
      <c r="I14" s="5">
        <v>20</v>
      </c>
      <c r="J14" s="5">
        <v>24</v>
      </c>
      <c r="K14" s="5">
        <v>28</v>
      </c>
      <c r="L14" s="5">
        <v>31</v>
      </c>
      <c r="M14" s="5">
        <v>32</v>
      </c>
      <c r="N14" s="5">
        <v>36</v>
      </c>
      <c r="O14" s="5">
        <v>40</v>
      </c>
      <c r="P14" s="5">
        <v>44</v>
      </c>
      <c r="Q14" s="5">
        <v>48</v>
      </c>
    </row>
    <row r="15" spans="1:17" ht="15.75" thickBot="1">
      <c r="C15" s="5" t="s">
        <v>11</v>
      </c>
      <c r="D15" s="5" t="s">
        <v>12</v>
      </c>
      <c r="E15" s="5" t="s">
        <v>13</v>
      </c>
      <c r="F15" s="5" t="s">
        <v>14</v>
      </c>
      <c r="G15" s="5" t="s">
        <v>15</v>
      </c>
      <c r="H15" s="5" t="s">
        <v>16</v>
      </c>
      <c r="I15" s="5" t="s">
        <v>17</v>
      </c>
      <c r="J15" s="5" t="s">
        <v>18</v>
      </c>
      <c r="K15" s="5" t="s">
        <v>19</v>
      </c>
      <c r="L15" s="5" t="s">
        <v>20</v>
      </c>
      <c r="M15" s="5" t="s">
        <v>21</v>
      </c>
      <c r="N15" s="5" t="s">
        <v>22</v>
      </c>
      <c r="O15" s="5" t="s">
        <v>23</v>
      </c>
      <c r="P15" s="5" t="s">
        <v>24</v>
      </c>
      <c r="Q15" s="24" t="s">
        <v>25</v>
      </c>
    </row>
    <row r="16" spans="1:17" s="7" customFormat="1" ht="25.5" customHeight="1" thickBot="1">
      <c r="A16" s="11">
        <v>1</v>
      </c>
      <c r="B16" s="7" t="s">
        <v>26</v>
      </c>
      <c r="C16" s="12"/>
      <c r="D16" s="3"/>
      <c r="E16" s="3"/>
      <c r="F16" s="3">
        <v>4</v>
      </c>
      <c r="G16" s="28" t="s">
        <v>38</v>
      </c>
      <c r="H16" s="8" t="s">
        <v>39</v>
      </c>
      <c r="I16" s="10" t="s">
        <v>40</v>
      </c>
      <c r="J16" s="10" t="s">
        <v>41</v>
      </c>
      <c r="K16" s="10" t="s">
        <v>50</v>
      </c>
      <c r="L16" s="13">
        <v>1</v>
      </c>
      <c r="M16" s="14">
        <v>43876</v>
      </c>
      <c r="N16" s="20">
        <v>44058</v>
      </c>
      <c r="O16" s="22">
        <f>+(N16-M16)/7</f>
        <v>26</v>
      </c>
      <c r="P16" s="25">
        <v>80</v>
      </c>
      <c r="Q16" s="19" t="s">
        <v>48</v>
      </c>
    </row>
    <row r="17" spans="1:17" s="15" customFormat="1" ht="24" customHeight="1" thickBot="1">
      <c r="A17" s="5">
        <v>2</v>
      </c>
      <c r="B17" s="15" t="s">
        <v>37</v>
      </c>
      <c r="C17" s="3" t="s">
        <v>27</v>
      </c>
      <c r="D17" s="3" t="s">
        <v>27</v>
      </c>
      <c r="E17" s="3"/>
      <c r="F17" s="3">
        <v>5</v>
      </c>
      <c r="G17" s="7" t="s">
        <v>43</v>
      </c>
      <c r="H17" s="10" t="s">
        <v>44</v>
      </c>
      <c r="I17" s="10" t="s">
        <v>45</v>
      </c>
      <c r="J17" s="10" t="s">
        <v>46</v>
      </c>
      <c r="K17" s="10" t="s">
        <v>47</v>
      </c>
      <c r="L17" s="9">
        <v>1</v>
      </c>
      <c r="M17" s="16">
        <v>43876</v>
      </c>
      <c r="N17" s="21">
        <v>44058</v>
      </c>
      <c r="O17" s="22">
        <f>+(N17-M17)/7</f>
        <v>26</v>
      </c>
      <c r="P17" s="23">
        <v>20</v>
      </c>
      <c r="Q17" s="19" t="s">
        <v>49</v>
      </c>
    </row>
    <row r="19" spans="1:17">
      <c r="A19" s="5" t="s">
        <v>30</v>
      </c>
      <c r="B19" s="26" t="s">
        <v>31</v>
      </c>
      <c r="C19" s="27"/>
      <c r="D19" s="27"/>
      <c r="E19" s="27"/>
      <c r="F19" s="27"/>
      <c r="G19" s="27"/>
      <c r="H19" s="27"/>
      <c r="I19" s="27"/>
      <c r="J19" s="27"/>
      <c r="K19" s="27"/>
      <c r="L19" s="27"/>
      <c r="M19" s="27"/>
      <c r="N19" s="27"/>
      <c r="O19" s="27"/>
      <c r="P19" s="27"/>
      <c r="Q19" s="27"/>
    </row>
    <row r="20" spans="1:17">
      <c r="C20" s="5">
        <v>2</v>
      </c>
      <c r="D20" s="5">
        <v>3</v>
      </c>
      <c r="E20" s="5">
        <v>4</v>
      </c>
      <c r="F20" s="5">
        <v>8</v>
      </c>
      <c r="G20" s="5">
        <v>12</v>
      </c>
      <c r="H20" s="5">
        <v>16</v>
      </c>
      <c r="I20" s="5">
        <v>20</v>
      </c>
      <c r="J20" s="5">
        <v>24</v>
      </c>
      <c r="K20" s="5">
        <v>28</v>
      </c>
      <c r="L20" s="5">
        <v>31</v>
      </c>
      <c r="M20" s="5">
        <v>32</v>
      </c>
      <c r="N20" s="5">
        <v>36</v>
      </c>
      <c r="O20" s="5">
        <v>40</v>
      </c>
      <c r="P20" s="5">
        <v>44</v>
      </c>
      <c r="Q20" s="5">
        <v>48</v>
      </c>
    </row>
    <row r="21" spans="1:17" ht="15.75" thickBot="1">
      <c r="C21" s="5" t="s">
        <v>11</v>
      </c>
      <c r="D21" s="5" t="s">
        <v>12</v>
      </c>
      <c r="E21" s="5" t="s">
        <v>13</v>
      </c>
      <c r="F21" s="5" t="s">
        <v>14</v>
      </c>
      <c r="G21" s="5" t="s">
        <v>15</v>
      </c>
      <c r="H21" s="5" t="s">
        <v>16</v>
      </c>
      <c r="I21" s="5" t="s">
        <v>17</v>
      </c>
      <c r="J21" s="5" t="s">
        <v>18</v>
      </c>
      <c r="K21" s="5" t="s">
        <v>19</v>
      </c>
      <c r="L21" s="5" t="s">
        <v>20</v>
      </c>
      <c r="M21" s="5" t="s">
        <v>21</v>
      </c>
      <c r="N21" s="5" t="s">
        <v>22</v>
      </c>
      <c r="O21" s="5" t="s">
        <v>23</v>
      </c>
      <c r="P21" s="5" t="s">
        <v>24</v>
      </c>
      <c r="Q21" s="5" t="s">
        <v>25</v>
      </c>
    </row>
    <row r="22" spans="1:17" ht="15.75" thickBot="1">
      <c r="A22" s="5">
        <v>1</v>
      </c>
      <c r="B22" s="6" t="s">
        <v>26</v>
      </c>
      <c r="C22" s="3" t="s">
        <v>27</v>
      </c>
      <c r="D22" s="3" t="s">
        <v>27</v>
      </c>
      <c r="E22" s="3" t="s">
        <v>27</v>
      </c>
      <c r="F22" s="3" t="s">
        <v>27</v>
      </c>
      <c r="G22" s="3" t="s">
        <v>27</v>
      </c>
      <c r="H22" s="3" t="s">
        <v>27</v>
      </c>
      <c r="I22" s="3" t="s">
        <v>27</v>
      </c>
      <c r="J22" s="3" t="s">
        <v>27</v>
      </c>
      <c r="K22" s="3" t="s">
        <v>27</v>
      </c>
      <c r="L22" s="3"/>
      <c r="M22" s="2" t="s">
        <v>27</v>
      </c>
      <c r="N22" s="2" t="s">
        <v>27</v>
      </c>
      <c r="O22" s="3"/>
      <c r="P22" s="3"/>
      <c r="Q22" s="3" t="s">
        <v>27</v>
      </c>
    </row>
    <row r="351004" spans="1:2">
      <c r="A351004" s="6" t="s">
        <v>32</v>
      </c>
      <c r="B351004" s="6" t="s">
        <v>33</v>
      </c>
    </row>
    <row r="351005" spans="1:2">
      <c r="A351005" s="6" t="s">
        <v>34</v>
      </c>
      <c r="B351005" s="6" t="s">
        <v>35</v>
      </c>
    </row>
    <row r="351006" spans="1:2">
      <c r="B351006" s="6" t="s">
        <v>36</v>
      </c>
    </row>
  </sheetData>
  <mergeCells count="3">
    <mergeCell ref="B8:Q8"/>
    <mergeCell ref="B13:Q13"/>
    <mergeCell ref="B19:Q19"/>
  </mergeCells>
  <dataValidations count="23">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2">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2">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2">
      <formula1>$B$351003:$B$351006</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2 N16:N1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2 M16:M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 O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 K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 J2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 G22">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
      <formula1>$B$351003:$B$351006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22 D17">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22 C17">
      <formula1>$A$351003:$A$351005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F14.2  PLANES DE MEJORAMIEN...</vt:lpstr>
      <vt:lpstr>AVANCE REGAL 30JUN2020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Donny Marsiglia Lopez</cp:lastModifiedBy>
  <dcterms:created xsi:type="dcterms:W3CDTF">2020-01-03T18:47:17Z</dcterms:created>
  <dcterms:modified xsi:type="dcterms:W3CDTF">2020-07-18T21:09:48Z</dcterms:modified>
</cp:coreProperties>
</file>