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PLANES DE ACCION 2023\"/>
    </mc:Choice>
  </mc:AlternateContent>
  <bookViews>
    <workbookView xWindow="0" yWindow="0" windowWidth="20490" windowHeight="7155"/>
  </bookViews>
  <sheets>
    <sheet name="PLAN DE ACCIÓN DATT 2023" sheetId="1" r:id="rId1"/>
    <sheet name="INSTRUCTIVO" sheetId="3" r:id="rId2"/>
    <sheet name="CONTROL DE CAMBIOS "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41" i="1" l="1"/>
  <c r="AV40" i="1"/>
  <c r="AV39" i="1"/>
  <c r="AV12" i="1"/>
  <c r="AH49" i="1" l="1"/>
  <c r="AH48" i="1"/>
  <c r="AH46" i="1"/>
  <c r="AH44" i="1"/>
  <c r="AH42" i="1"/>
  <c r="AH41" i="1"/>
  <c r="AH40" i="1"/>
  <c r="AH39" i="1"/>
  <c r="AH38" i="1"/>
  <c r="AH34" i="1"/>
  <c r="AH33" i="1"/>
  <c r="AH32" i="1"/>
  <c r="AH31" i="1"/>
  <c r="AH30" i="1"/>
  <c r="AH29" i="1"/>
  <c r="AH25" i="1"/>
  <c r="AH24" i="1"/>
  <c r="AH23" i="1"/>
  <c r="AH22" i="1"/>
  <c r="AH20" i="1"/>
  <c r="AH19" i="1"/>
  <c r="AH18" i="1"/>
  <c r="AH17" i="1"/>
  <c r="AH16" i="1"/>
  <c r="AH15" i="1"/>
  <c r="AH14" i="1"/>
  <c r="AH13" i="1"/>
  <c r="AH12" i="1"/>
  <c r="AH11" i="1"/>
  <c r="AH10" i="1"/>
  <c r="AH9" i="1"/>
</calcChain>
</file>

<file path=xl/comments1.xml><?xml version="1.0" encoding="utf-8"?>
<comments xmlns="http://schemas.openxmlformats.org/spreadsheetml/2006/main">
  <authors>
    <author>USUARIO</author>
    <author>Luz Marlene Andrade</author>
    <author>JOHANA VIELLAR</author>
    <author>Compumax</author>
  </authors>
  <commentList>
    <comment ref="O7" authorId="0" shapeId="0">
      <text>
        <r>
          <rPr>
            <b/>
            <sz val="9"/>
            <color indexed="81"/>
            <rFont val="Tahoma"/>
            <family val="2"/>
          </rPr>
          <t>USUARIO:
1. BIEN
2. SERVICIO</t>
        </r>
        <r>
          <rPr>
            <sz val="9"/>
            <color indexed="81"/>
            <rFont val="Tahoma"/>
            <family val="2"/>
          </rPr>
          <t xml:space="preserve">
</t>
        </r>
      </text>
    </comment>
    <comment ref="AC7" authorId="0" shapeId="0">
      <text>
        <r>
          <rPr>
            <b/>
            <sz val="9"/>
            <color indexed="81"/>
            <rFont val="Tahoma"/>
            <family val="2"/>
          </rPr>
          <t xml:space="preserve">USUARIO:
</t>
        </r>
        <r>
          <rPr>
            <sz val="12"/>
            <color indexed="81"/>
            <rFont val="Tahoma"/>
            <family val="2"/>
          </rPr>
          <t>Hitos intermedios que evidencian el avance en la generacion de un producto en el tiempo
PRODUCTO TANGIBLE DE LA ACTIVIDAD</t>
        </r>
      </text>
    </comment>
    <comment ref="AE7" authorId="0" shapeId="0">
      <text>
        <r>
          <rPr>
            <b/>
            <sz val="12"/>
            <color indexed="81"/>
            <rFont val="Tahoma"/>
            <family val="2"/>
          </rPr>
          <t xml:space="preserve">USUARIO:
</t>
        </r>
        <r>
          <rPr>
            <sz val="12"/>
            <color indexed="81"/>
            <rFont val="Tahoma"/>
            <family val="2"/>
          </rPr>
          <t>La dependencia determinará el valor porcentual asignado a la actividad dentro del proyecto</t>
        </r>
        <r>
          <rPr>
            <sz val="9"/>
            <color indexed="81"/>
            <rFont val="Tahoma"/>
            <family val="2"/>
          </rPr>
          <t xml:space="preserve">
</t>
        </r>
      </text>
    </comment>
    <comment ref="AO7" authorId="1" shapeId="0">
      <text>
        <r>
          <rPr>
            <b/>
            <sz val="9"/>
            <color indexed="81"/>
            <rFont val="Tahoma"/>
            <family val="2"/>
          </rPr>
          <t>Luz Marlene Andrade:</t>
        </r>
        <r>
          <rPr>
            <sz val="9"/>
            <color indexed="81"/>
            <rFont val="Tahoma"/>
            <family val="2"/>
          </rPr>
          <t xml:space="preserve">
1. Recursos Propios - ICLD
2. SGP
3. Donaciones
</t>
        </r>
      </text>
    </comment>
    <comment ref="AT7" authorId="2" shapeId="0">
      <text>
        <r>
          <rPr>
            <sz val="9"/>
            <color indexed="81"/>
            <rFont val="Tahoma"/>
            <family val="2"/>
          </rPr>
          <t xml:space="preserve">VER ANEXO 1
</t>
        </r>
      </text>
    </comment>
    <comment ref="AU7" authorId="2" shapeId="0">
      <text>
        <r>
          <rPr>
            <b/>
            <sz val="9"/>
            <color indexed="81"/>
            <rFont val="Tahoma"/>
            <family val="2"/>
          </rPr>
          <t>VER ANEXO 1</t>
        </r>
        <r>
          <rPr>
            <sz val="9"/>
            <color indexed="81"/>
            <rFont val="Tahoma"/>
            <family val="2"/>
          </rPr>
          <t xml:space="preserve">
</t>
        </r>
      </text>
    </comment>
    <comment ref="AS25" authorId="3" shapeId="0">
      <text>
        <r>
          <rPr>
            <b/>
            <sz val="9"/>
            <color indexed="81"/>
            <rFont val="Tahoma"/>
            <family val="2"/>
          </rPr>
          <t>Compumax:</t>
        </r>
        <r>
          <rPr>
            <sz val="9"/>
            <color indexed="81"/>
            <rFont val="Tahoma"/>
            <family val="2"/>
          </rPr>
          <t xml:space="preserve">
La meta total de los 4 años son 80 vehiculos distribuidos entre carro moto y grua</t>
        </r>
      </text>
    </comment>
  </commentList>
</comments>
</file>

<file path=xl/comments2.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sharedStrings.xml><?xml version="1.0" encoding="utf-8"?>
<sst xmlns="http://schemas.openxmlformats.org/spreadsheetml/2006/main" count="664" uniqueCount="394">
  <si>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</si>
  <si>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</si>
  <si>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</si>
  <si>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</si>
  <si>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</si>
  <si>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</si>
  <si>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</si>
  <si>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</si>
  <si>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</si>
  <si>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</si>
  <si>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</si>
  <si>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</si>
  <si>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</si>
  <si>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</si>
  <si>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</si>
  <si>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</si>
  <si>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</si>
  <si>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</si>
  <si>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</si>
  <si>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</si>
  <si>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</si>
  <si>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</si>
  <si>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</si>
  <si>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</si>
  <si>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</si>
  <si>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</si>
  <si>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</si>
  <si>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</si>
  <si>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</si>
  <si>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</si>
  <si>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</si>
  <si>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</si>
  <si>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</si>
  <si>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</si>
  <si>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</si>
  <si>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</si>
  <si>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</si>
  <si>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</si>
  <si>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</si>
  <si>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</si>
  <si>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</si>
  <si>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</si>
  <si>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</si>
  <si>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</si>
  <si>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</si>
  <si>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</si>
  <si>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</si>
  <si>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</si>
  <si>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</si>
  <si>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</si>
  <si>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</si>
  <si>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</si>
  <si>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r>
      <t xml:space="preserve">NO ES PERTINENTE COLOCAR ITEM </t>
    </r>
    <r>
      <rPr>
        <b/>
        <i/>
        <u/>
        <sz val="20"/>
        <color rgb="FFFF0000"/>
        <rFont val="Calibri"/>
        <family val="2"/>
        <scheme val="minor"/>
      </rPr>
      <t>DEPENDENCIA</t>
    </r>
    <r>
      <rPr>
        <b/>
        <sz val="20"/>
        <color rgb="FFFF0000"/>
        <rFont val="Calibri"/>
        <family val="2"/>
        <scheme val="minor"/>
      </rPr>
      <t xml:space="preserve">, TENIENDO EN CUENTA QUE EXISTEN LAS COLUMNAS </t>
    </r>
    <r>
      <rPr>
        <b/>
        <u/>
        <sz val="20"/>
        <color rgb="FFFF0000"/>
        <rFont val="Calibri"/>
        <family val="2"/>
        <scheme val="minor"/>
      </rPr>
      <t>AF, AG</t>
    </r>
    <r>
      <rPr>
        <b/>
        <sz val="20"/>
        <color rgb="FFFF0000"/>
        <rFont val="Calibri"/>
        <family val="2"/>
        <scheme val="minor"/>
      </rPr>
      <t xml:space="preserve"> QUE DEFINE LA DEPENDENCIA Y EL NOMBRE RESPONSABLE.</t>
    </r>
  </si>
  <si>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</si>
  <si>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</si>
  <si>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</si>
  <si>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</si>
  <si>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</si>
  <si>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</si>
  <si>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</si>
  <si>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</si>
  <si>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</si>
  <si>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</si>
  <si>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</si>
  <si>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</si>
  <si>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</si>
  <si>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</si>
  <si>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</si>
  <si>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</si>
  <si>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</si>
  <si>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</si>
  <si>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</si>
  <si>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</si>
  <si>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</si>
  <si>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</si>
  <si>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</si>
  <si>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</si>
  <si>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</si>
  <si>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</si>
  <si>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</si>
  <si>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</si>
  <si>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</si>
  <si>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</si>
  <si>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</si>
  <si>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</si>
  <si>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</si>
  <si>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</si>
  <si>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</si>
  <si>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</si>
  <si>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</si>
  <si>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</si>
  <si>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</si>
  <si>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</si>
  <si>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</si>
  <si>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</si>
  <si>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</si>
  <si>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</si>
  <si>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</si>
  <si>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</si>
  <si>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</si>
  <si>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</si>
  <si>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</si>
  <si>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</si>
  <si>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</si>
  <si>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</si>
  <si>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</si>
  <si>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</si>
  <si>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</si>
  <si>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</si>
  <si>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</si>
  <si>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</si>
  <si>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</si>
  <si>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</si>
  <si>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</si>
  <si>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</si>
  <si>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</si>
  <si>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</si>
  <si>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</si>
  <si>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</si>
  <si>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</si>
  <si>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</si>
  <si>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</si>
  <si>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</si>
  <si>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</si>
  <si>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</si>
  <si>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</si>
  <si>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</si>
  <si>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</si>
  <si>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</si>
  <si>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</si>
  <si>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</si>
  <si>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</si>
  <si>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</si>
  <si>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</si>
  <si>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</si>
  <si>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</si>
  <si>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</si>
  <si>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</si>
  <si>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</si>
  <si>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</si>
  <si>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</si>
  <si>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Capacitación de  actores viales  en educación y cultura para la seguridad vial</t>
  </si>
  <si>
    <t># de actores viales capacitados  en educación y cultura para la seguridad vial</t>
  </si>
  <si>
    <t>Diseño y realización de campañas educativas en seguridad vial</t>
  </si>
  <si>
    <t xml:space="preserve"># de campañas educativas en seguridad vial diseñadas y realizadas
</t>
  </si>
  <si>
    <t xml:space="preserve">
# de personas sensibilizadas en educación, cultura y seguridad vial</t>
  </si>
  <si>
    <t xml:space="preserve">Servicios profesionales, técnicos y de apoyo a la gestión en temas de educación, cultura y seguridad vial </t>
  </si>
  <si>
    <t xml:space="preserve">Adquisición de artículos  y elementos  para el desarrollo de las campañas educativas en seguriodad vial </t>
  </si>
  <si>
    <t>Servicios de publicidad, prensa y comunicaciones para la difusión de las campañas educativas en seguridad vial</t>
  </si>
  <si>
    <t>2.3.2409.0600.2021130010246</t>
  </si>
  <si>
    <t>Recursos propios- ICLD</t>
  </si>
  <si>
    <t>1.2.3.2.25-168 - MULTAS TRANSITO Y TRANSPORTE</t>
  </si>
  <si>
    <t>FORTALECIMIENTO DE LA EDUCACIÓN CULTURA Y SEGURIDAD VIAL EN EL DISTRITO DE   CARTAGENA DE INDIAS</t>
  </si>
  <si>
    <t>John Pierre Pareja</t>
  </si>
  <si>
    <t>Subdirección Operativa/  Educación Vial</t>
  </si>
  <si>
    <t xml:space="preserve">Reducir las tasas de la accidentalidad vial en el Distrito de Cartagena </t>
  </si>
  <si>
    <t>Instalación, demarcación y mantenimiento de la señalización vial</t>
  </si>
  <si>
    <t xml:space="preserve"># de señales verticales instaladas </t>
  </si>
  <si>
    <t xml:space="preserve">Metros lineales en marcas longitudinales  demarcados </t>
  </si>
  <si>
    <t>#  de Pasos peatonales demarcados o mantenidos</t>
  </si>
  <si>
    <t># de  zonas escolares demarcadas o mantenidas</t>
  </si>
  <si>
    <t># de líneas de reductores de velocidad instaladas</t>
  </si>
  <si>
    <t>Subdirección Operativa/ señalización vial</t>
  </si>
  <si>
    <t>Alexander Baracaldo</t>
  </si>
  <si>
    <t>Operación y mantenimiento del sistema semafórico</t>
  </si>
  <si>
    <t xml:space="preserve"># de intersecciones  semafóricas instaladas
</t>
  </si>
  <si>
    <t xml:space="preserve">
# de intersecciones semafóricas mantenidas
</t>
  </si>
  <si>
    <t xml:space="preserve">
# Central semafórica en operación
</t>
  </si>
  <si>
    <t>1.2.1.0.00-001 - ICLD</t>
  </si>
  <si>
    <t>AMPLIACIÓN Y MANTENIMIENTO DE LA SEÑALIZACIÓN VIAL EN EL DISTRITO DE  CARTAGENA DE INDIAS</t>
  </si>
  <si>
    <t>2.3.2409.0600.2021130010247</t>
  </si>
  <si>
    <t>Ampliar y mantener la señalización vial  en el Distrito de Cartagena</t>
  </si>
  <si>
    <t>Servicios profesionales, técnicos y  de apoyo a la gestión en  obras , mantenimiento, monitoreo de la señalización vial y del sistema semafórico  del Distrito de Cartagena</t>
  </si>
  <si>
    <t>Servicios de suministro, instalación, aplicación, demarcación  y  mantenimiento de la señalización horizontal y vertical en el Distrito de cartagena.</t>
  </si>
  <si>
    <t>Interventoria técnica, administrativa y financiera al servicio de suministro, instalación, aplicación, demarcación  y  mantenimiento de la señalización horizontal y vertical en el Distrito de cartagena.</t>
  </si>
  <si>
    <t>Servicios para la  operación y  mantenimiento del sistema semafórico del Distrito de Cartagena</t>
  </si>
  <si>
    <t>Implementación Plan Local de Seguridad Vial</t>
  </si>
  <si>
    <t>% del plan local de seguridad vial implementado</t>
  </si>
  <si>
    <t>Subdirección Operativa</t>
  </si>
  <si>
    <t>Karen Velasquez</t>
  </si>
  <si>
    <t>FORMULACIÓN Y ADOPCIÓN DEL PLAN LOCAL DE SEGURIDAD VIAL EN EL DISTRITO DE  CARTAGENA DE INDIAS</t>
  </si>
  <si>
    <t>2.3.2409.0600.2021130010251</t>
  </si>
  <si>
    <t>Servicios para la implementación del plan local de seguridad vial</t>
  </si>
  <si>
    <t>Servicios profesionales, técnicos y de apoyo a la gestión en la  implementación y desarrollo del  del Plan local de seguridad vial de la ciudad</t>
  </si>
  <si>
    <t>Fortalecer la cultura y educación vial en el Distrito de Cartagena</t>
  </si>
  <si>
    <t>Formación y capacitación de personal</t>
  </si>
  <si>
    <t># de funcionarios  formados y capacitados</t>
  </si>
  <si>
    <t>Renovación y mantenimiento del parque automotor</t>
  </si>
  <si>
    <t># de motocicletas  mantenidas y en servicio</t>
  </si>
  <si>
    <t># de vehículos mantenidos y en servicio</t>
  </si>
  <si>
    <t># de motocicletas y/o vehículos adquiridos</t>
  </si>
  <si>
    <t>Recuperación de la cartera morosa</t>
  </si>
  <si>
    <t>% de cartera morosa recuperada</t>
  </si>
  <si>
    <t>Implementación del  sistema de gestión de calidad</t>
  </si>
  <si>
    <t>% de sistema de gestión de calidad implementado</t>
  </si>
  <si>
    <t>Archivo general del DATT organizado</t>
  </si>
  <si>
    <t>Sede DATT manga mantenida, reparada y adecuada</t>
  </si>
  <si>
    <t># de camaras lasser mantenidas y en servicio</t>
  </si>
  <si>
    <t># de alcohosensores mantenidos  y en servicio</t>
  </si>
  <si>
    <t>IMPLEMENTACIÓN DE REINGENIERIA INSTITUCIONAL Y FORTALECIMIENTO FINANCIERO DEL DEPARTAMENTO ADMINISTRATIVO DE TRANSITO Y TRANSPORTE DE   CARTAGENA DE INDIAS</t>
  </si>
  <si>
    <t>Aumentar la  capacidad administrativa , financiera y operativa del DATT para atender los nuevos retos  que imponen la movilidad de la ciudad.</t>
  </si>
  <si>
    <t xml:space="preserve">Subdirección Adminsitrativa y Financiera </t>
  </si>
  <si>
    <t>Rosyani Rodriguez Acosta</t>
  </si>
  <si>
    <t>1.3.2.3.11-079 - RF DATT</t>
  </si>
  <si>
    <t>2.3.4599.1000.2021130010248</t>
  </si>
  <si>
    <t>Servicios de capacitaciones a funcionarios del DATT</t>
  </si>
  <si>
    <t>Servicios de mantenimiento preventivo y correctivo para las motocicletas y  vehículos del parque automotor del DATT</t>
  </si>
  <si>
    <t>Adquisición de motocicletas y vehículos  para renovar el parque automotor del DATT</t>
  </si>
  <si>
    <t>Servicios profesionales, técnicos y de apoyo a la gestión en temas de cobro coactivo, organización del archivo y atención al asuario</t>
  </si>
  <si>
    <t xml:space="preserve">Servicios de mensajería especializada </t>
  </si>
  <si>
    <t>Servicios especializados para la gestión persuasiva de la cartera morosa</t>
  </si>
  <si>
    <t>Mantenimiento, reparaciones y adecuaciones de las instalaciones  del DATT sede Manga</t>
  </si>
  <si>
    <t>Servicios de mantenimiento preventivo y correctivo de camaras laser y equipos de alcohosensores</t>
  </si>
  <si>
    <t>Servicios de  arriendo  especializado de un espacio para almacenar y depositar parte del acervo documental del DATT</t>
  </si>
  <si>
    <t>Adquisición y/o arriendo de equipos, maquinarias, muebles de oficinas, equipos informáticos con destino al DATT</t>
  </si>
  <si>
    <t>1.2.1.0.00-001 - ICLD
1.2.3.2.25-168 - MULTAS TRANSITO Y TRANSPORTE</t>
  </si>
  <si>
    <t>1.2.1.0.00-001 - ICLD
1.2.3.2.25-168 - MULTAS TRANSITO Y TRANSPORTE
1.3.2.3.11-079 - RF DATT</t>
  </si>
  <si>
    <t>Actualización y mantenimiento de la  plataforma tecnológica virtual</t>
  </si>
  <si>
    <t># Plataforma tecnológica virtual actualizada y mantenida</t>
  </si>
  <si>
    <t>DISEÑO E IMPLEMENTACIÓN DE UNA PLATAFORMA TECNOLÓGICA  VIRTUAL PARA LA INFORMACIÓN Y LA GESTIÓN DE TRÁMITES EN EL DEPARTAMENTO ADMINISTRATIVO DE TRÁNSITO Y TRANSPORTE EN EL DISTRITO DE   CARTAGENA DE INDIAS</t>
  </si>
  <si>
    <t>2.3.4599.1000.2021130010252</t>
  </si>
  <si>
    <t>Implementar una plataforma tecnológica virtual para la información y realización de trámites en el Departamento Adminsitrativo de Transito</t>
  </si>
  <si>
    <t>Subdirección Adminsitrativa y Financiera /trámites y servicios</t>
  </si>
  <si>
    <t>Katty Jurado Visbal</t>
  </si>
  <si>
    <t>Servicios especializados para la actualización y mantenimiento de la plataforma tecnológica virtual para la información y la gestión de trámites y servicios</t>
  </si>
  <si>
    <t>Implementación del  Sistema de fiscalización electrónica</t>
  </si>
  <si>
    <t># de puntos para la implementación de fiscalización electrónica aprobados y autorizados por la ANSV</t>
  </si>
  <si>
    <t>Subdirección Operativa/ Planeación vial</t>
  </si>
  <si>
    <t>Boris Burgos Burgos</t>
  </si>
  <si>
    <t>ESTUDIOS PARA IMPLEMENTAR EL SISTEMA DE FISCALIZACIÓN ELECTRÓNICA PARA LA REGULACIÓN Y EL CONTROL DEL TRÁNSITO EN EL DISTRITO DE   CARTAGENA DE INDIAS</t>
  </si>
  <si>
    <t>2.3.2409.0600.2021130010253</t>
  </si>
  <si>
    <t>Aumentar la regulación y el control del tránsito en el Distrito de Cartagena de Indias</t>
  </si>
  <si>
    <t>Servicios profesionales, técnicos y de apoyo a la gestión en la implementación y funcionamiento del sistema de fiscalización electrónica para la ciudad</t>
  </si>
  <si>
    <t>Adquisición de cámaras y equipos de foto detección</t>
  </si>
  <si>
    <t xml:space="preserve">Servicios de instalación de cámaras y equipos de foto detección 
</t>
  </si>
  <si>
    <t>Diseño y realización de campañas de sensibilización para el uso de transporte público</t>
  </si>
  <si>
    <t># de campañas de sensibilización para el uso de transporte público diseñadas y realizadas</t>
  </si>
  <si>
    <t>Actualización y normalización de  los recorridos del transporte público colectivo</t>
  </si>
  <si>
    <t xml:space="preserve">Estudios técnicos para la actualización y normalización  de los recorridos del TPC elaborados  
</t>
  </si>
  <si>
    <t># de recorridos del transporte público colectivo actualizados y normalizados</t>
  </si>
  <si>
    <t>Erradicación de las terminales satélites de transporte ilegal</t>
  </si>
  <si>
    <t># de terminales satélites de transporte ilegal erradicadas</t>
  </si>
  <si>
    <t>Implementación de taximetro en el servicio de transporte público individual</t>
  </si>
  <si>
    <t>Estudios técnicos para  el taxímetro en el  servicio de Transporte Público Individual elaborados  eimplemetados</t>
  </si>
  <si>
    <t>APOYO PARA LA GESTIÓN DEL TRANSPORTE PÚBLICO MASIVO COLECTIVO E INDIVIDUAL EN EL DISTRITO DE   CARTAGENA DE INDIAS</t>
  </si>
  <si>
    <t>Mejorar la prestación del servicio de transporte público en todas sus formas en el Distrito de Cartagena.</t>
  </si>
  <si>
    <t>Subdirección Operativa/Transporte Público</t>
  </si>
  <si>
    <t>Digna Vargas Arroyo</t>
  </si>
  <si>
    <t>Jorge Gonzalez Barco</t>
  </si>
  <si>
    <t>2.3.2409.0600.2021130010250</t>
  </si>
  <si>
    <t>Diseñar y realizar campañas pedagogicas de sensibilización para el uso del transporte público en todas sus formas</t>
  </si>
  <si>
    <t xml:space="preserve">Servicios de consultoría y estudios técnicos para actualización y normalización  de los recorridos del TPC  </t>
  </si>
  <si>
    <t xml:space="preserve">Servicio integral de  gruas y patios en los operativos que realiza  el DATT </t>
  </si>
  <si>
    <t xml:space="preserve">Servicios de consultoría y estudios técnicos para la  implementación de taxímetro en el  servicio de Transporte Público Individual </t>
  </si>
  <si>
    <t>Servicios profesionales , técnicos de apoyo a la gestión para actividades  de transporte público</t>
  </si>
  <si>
    <t>NO</t>
  </si>
  <si>
    <t>SI</t>
  </si>
  <si>
    <t>Diseño, demarcación e implementación de Bicicarril</t>
  </si>
  <si>
    <t xml:space="preserve"> kilómetros de bicicarril diseñados, demarcados e implementados </t>
  </si>
  <si>
    <t>Intervención y mejoramiento de intersecciones viales</t>
  </si>
  <si>
    <t xml:space="preserve"># de intersecciones viales intervenidas y  mejoradas en su operación
</t>
  </si>
  <si>
    <t>Estructuración del sistema de estacionamiento público en vía y fuera de vía</t>
  </si>
  <si>
    <t>Concepto   técnico a los estudios de estructuración técnica, legal y financiera del sistema de estacionamientos públicos en vía y fuera de vía ralizado</t>
  </si>
  <si>
    <t>2.3.2409.0600.2021130010249</t>
  </si>
  <si>
    <t>IMPLEMENTACIÓN SISTEMA DE MOVILIDAD SOSTENIBLE EN EL DISTRITO DE   CARTAGENA DE INDIAS</t>
  </si>
  <si>
    <t>Mejorar el sistema de movilidad en el Distrito de Cartagena</t>
  </si>
  <si>
    <t>Servicios profesionales, técnicos y de apoyo a la gestión que desarrolla la subdirección operativa del DATT en materia de movilidad</t>
  </si>
  <si>
    <t>Servicios para el diseño, demarcación e implementación  de bicicarril</t>
  </si>
  <si>
    <t>Servicios para intervenir y mejorar en su operación las intersecciones viales</t>
  </si>
  <si>
    <t>Servicios para el diseño y formulación del Plan Maestro de Movilidad para el Distrito de Cartagena</t>
  </si>
  <si>
    <t>Servicios para conceptos técnicos y actualización a los estudios de estructuración técnica, legal y financiera del sistema de estacionamientos públicos en vía y fuera de vía</t>
  </si>
  <si>
    <t>Sustitución de vehículos de tracción animal VTA</t>
  </si>
  <si>
    <t>#  de vehículos de tracción animal VTA sustituidos</t>
  </si>
  <si>
    <t>SUSTITUCIÓN DE VEHÍCULOS DE TRACCIÓN ANIMAL DEDICADOS AL TRANSPORTE DE CARGA LIVIANA EXISTENTES EN EL DISTRITO DE CARTAGENA DE INDIAS</t>
  </si>
  <si>
    <t>2.3.2409.0600.2020130010329</t>
  </si>
  <si>
    <t>Organizar la movilidad induciendo a las buenas práticas en el transporte de carga liviana en el Distrito de Cartagena.</t>
  </si>
  <si>
    <t>Subdirección jurídica</t>
  </si>
  <si>
    <t>Mirian Solorzano Escobar</t>
  </si>
  <si>
    <t>Sustituir vehículos de tracción animal por unidades  de negocios productivas</t>
  </si>
  <si>
    <t>REDUCCION DE LA SINIESTRALIDAD VIAL</t>
  </si>
  <si>
    <t xml:space="preserve">Actores viales capacitados en educación y cultura para la seguridad vial </t>
  </si>
  <si>
    <t>Capacitar 60.000 actores viales  en educación y cultura para la seguridad vial</t>
  </si>
  <si>
    <t>Realizar 9 campañas educativas  en seguridad vial por diferentes medios para sensibilizar a 200.000  personas</t>
  </si>
  <si>
    <t xml:space="preserve">Instalar 1.000 señales verticales </t>
  </si>
  <si>
    <t xml:space="preserve">Demarcar 150.000 metros lineales en marcas longitudinales  </t>
  </si>
  <si>
    <t>Demarcar o mantener 400 pasos peatonales.</t>
  </si>
  <si>
    <t>Demarcar o mantener 80 zonas escolares</t>
  </si>
  <si>
    <t xml:space="preserve">Instalar 1.000 líneas de reductores de velocidad tipo bandas sonoras o resaltos o estoperoles. </t>
  </si>
  <si>
    <t xml:space="preserve">Formular el Plan local de seguridad vial para la ciudad </t>
  </si>
  <si>
    <t xml:space="preserve">Capacitar a 201 funcionarios en competencias laborales </t>
  </si>
  <si>
    <t xml:space="preserve">Renovar el 70 % (80 vehículos) del parque automotor </t>
  </si>
  <si>
    <t xml:space="preserve">Recuperar $ 44.082.931.686,oo
(8%) de la cartera morosa 
</t>
  </si>
  <si>
    <t>100% (19 requisitos del SGC) promedio de cumplimiento de los requisitos del Sistema de Gestión de Calidad</t>
  </si>
  <si>
    <t xml:space="preserve">Diseñar e implementar una plataforma tecnológica virtual para la información y gestión de trámites </t>
  </si>
  <si>
    <t>Elaborar los estudios e implementar el sistema de fiscalización electrónica en 10 puntos de la ciudad.</t>
  </si>
  <si>
    <t>Realizar 9 campañas pedagógicas por diferentes medios  para el uso de Transporte Público Masivo, Colectivo e Individual para sensibilizar a 200.000 usuarios</t>
  </si>
  <si>
    <t xml:space="preserve">Elaborar un estudio técnico para actualización y normalización  de los 16  recorridos del TPC  </t>
  </si>
  <si>
    <t>Erradicar 3 terminales satélites de transporte ilegal</t>
  </si>
  <si>
    <t xml:space="preserve">Realizar los estudios para implementación de taxímetro para servicio de Transporte Público Individual </t>
  </si>
  <si>
    <t>Peatonalizar 3 tramos viales en el centro histórico</t>
  </si>
  <si>
    <t xml:space="preserve">Diseñar, demarcar e implementar 10 kilómetros de bicicarril </t>
  </si>
  <si>
    <t xml:space="preserve">Diseñar e implementar un sistema de información para gestión de tránsito en tiempo real </t>
  </si>
  <si>
    <t xml:space="preserve">Intervenir y mejorar en su operación 5 intersecciones viales </t>
  </si>
  <si>
    <t xml:space="preserve">Realizar los estudios de estructuración técnica, legal y financiera del sistema de estacionamientos públicos en vía y fuera de vía </t>
  </si>
  <si>
    <t>Sustituir EL 100% del censo de Vehículos de Tracción Animal (274 VTA)</t>
  </si>
  <si>
    <t xml:space="preserve">192.438 Actores viales 
Fuente DATT
</t>
  </si>
  <si>
    <t xml:space="preserve">79 Campañas Educativas 
Fuente DATT
</t>
  </si>
  <si>
    <t xml:space="preserve">6685 Señales verticales 
Fuente DATT
</t>
  </si>
  <si>
    <t xml:space="preserve">555.217 Metros lineales 
Fuente DATT 
</t>
  </si>
  <si>
    <t>ND</t>
  </si>
  <si>
    <t xml:space="preserve">100 funcionarios 
Fuente DATT
</t>
  </si>
  <si>
    <t xml:space="preserve">96% (110 vehículos) con 5 o más años de vida útil 
Fuente DATT
</t>
  </si>
  <si>
    <t xml:space="preserve">$ 551.036.646.077,oo
(100%)
Fuente DATT
</t>
  </si>
  <si>
    <t>77% (19 requisitos del SGC) Fuente DATT</t>
  </si>
  <si>
    <t xml:space="preserve">16 Recorridos del TPC
Fuente DATT
</t>
  </si>
  <si>
    <t xml:space="preserve">3 Terminales Satélites
Fuente DATT
</t>
  </si>
  <si>
    <t xml:space="preserve">17 km entre Ciclorrutas y bicicarril
Fuentes GEPM
</t>
  </si>
  <si>
    <t xml:space="preserve">17 Intersecciones Viales 
Fuente DATT
</t>
  </si>
  <si>
    <t xml:space="preserve">274 Vehículos de Tracción Animal 
Fuente Umata 2019
</t>
  </si>
  <si>
    <t>Campañas educativas en seguridad vial realizadas por diferentes medios</t>
  </si>
  <si>
    <t>Señales verticales instaladas</t>
  </si>
  <si>
    <t xml:space="preserve">Metros lineales en marcas 
longitudinales demarcados 
</t>
  </si>
  <si>
    <t>Pasos peatonales demarcados o mantenidos</t>
  </si>
  <si>
    <t>Zonas escolares demarcadas o mantenidas</t>
  </si>
  <si>
    <t>Líneas reductores de velocidad instalados tipo bandas sonoras o resaltos o estoperoles</t>
  </si>
  <si>
    <t xml:space="preserve">Plan local de seguridad vial formulado </t>
  </si>
  <si>
    <t xml:space="preserve">Funcionarios capacitados en competencias laborales </t>
  </si>
  <si>
    <t xml:space="preserve">% de renovación del parque automotor </t>
  </si>
  <si>
    <t xml:space="preserve">% Cartera morosa recuperada </t>
  </si>
  <si>
    <t>% promedio de cumplimiento de los requisitos del Sistema de Gestión de Calidad</t>
  </si>
  <si>
    <t>Plataforma tecnológica virtual para la información y gestión de trámites diseñada  e implementada</t>
  </si>
  <si>
    <t xml:space="preserve">Estudios e  implementación del sistema de fiscalización electrónica en la ciudad elaborados </t>
  </si>
  <si>
    <t>Campañas pedagógicas realizadas  por diferentes medios para el uso de Transporte Público Masivo, Colectivo e Individual</t>
  </si>
  <si>
    <t xml:space="preserve">Estudio técnico elaborado para actualización y normalización  de los recorridos del TPC  </t>
  </si>
  <si>
    <t>Terminales satélites de transporte ilegal erradicadas</t>
  </si>
  <si>
    <t>Estudios realizados  para implementación de taxímetro para servicio de Transporte Público Individual</t>
  </si>
  <si>
    <t>Tramos viales peatonalizados en el centro histórico</t>
  </si>
  <si>
    <t>Kilómetros de bicicarril  diseñados, demarcados e implementados</t>
  </si>
  <si>
    <t>Sistema de información para gestión de tránsito en tiempo real diseñado e implementado.</t>
  </si>
  <si>
    <t>Intersecciones viales intervenidas y mejoradas en su operación</t>
  </si>
  <si>
    <t>Estudios de estructuración técnica, legal y financiera del sistema de estacionamientos públicos en vía y fuera de vía realizados</t>
  </si>
  <si>
    <t xml:space="preserve">FORTALECIMIENTO DE LA CAPACIDAD DE RESPUESTA DEL DEPARTAMENTO ADMINISTRATIVO DE TRANSITO TRANSPORTE </t>
  </si>
  <si>
    <t>MOVILIDAD SOSTENIBLE EN EL DISTRITO DE CARTAGENA</t>
  </si>
  <si>
    <t xml:space="preserve">Porcentaje del censo de Vehículos de Tracción Animal sustituidos </t>
  </si>
  <si>
    <t>Número</t>
  </si>
  <si>
    <t>Metros líneales</t>
  </si>
  <si>
    <t>Porcentaje</t>
  </si>
  <si>
    <t>Kilómetros</t>
  </si>
  <si>
    <t>Servicio de educación informal en seguridad en Servicio de transporte (2409006)(Producto principal del proyecto)</t>
  </si>
  <si>
    <t>Vías con dispositivos de control y señalización</t>
  </si>
  <si>
    <t xml:space="preserve">Documentos normativos </t>
  </si>
  <si>
    <t>Servicio de Implementación Sistemas de Gestión</t>
  </si>
  <si>
    <t>Servicios de información implementados</t>
  </si>
  <si>
    <t xml:space="preserve">Documentos de lineamientos técnicos </t>
  </si>
  <si>
    <t>Documentos normativos</t>
  </si>
  <si>
    <t>Infraestructura de transporte para la seguridad vial mejorada</t>
  </si>
  <si>
    <t>Seguimiento y control a la operación de los sistemas de transporte</t>
  </si>
  <si>
    <t>X</t>
  </si>
  <si>
    <t>GESTION CON VALORES PARA RESULTADOS</t>
  </si>
  <si>
    <t>Politica de Fortalecimiento organizacional y simplificación de procesos
Politica Servicio al ciudadano</t>
  </si>
  <si>
    <t>Proceso Educacion Vial/ Subproceso Educacion Vial preventiva</t>
  </si>
  <si>
    <t>Proceso Gestion Tecnica/ Subproceso Señalización y Semaforización</t>
  </si>
  <si>
    <t>Ejecutar el 80% de las capacitaciones en normas de tránsito de manera programada, para empresas, instituciones educativas, ciudadanía general e infractores, para reducción de la siniestralidad vial</t>
  </si>
  <si>
    <t>Habitos y conductas inadecuadas por parte de los ACTORES VIALES</t>
  </si>
  <si>
    <t>1. Realizar capacitaciones en los establecimientos educativos y empresas para concientizar a los ACTORES VIALES sobre comportamiento y habitos seguros</t>
  </si>
  <si>
    <t>Elaborar estudios técnicos para cumplir con el 40% de las necesidades de señalización y semaforización del cuatrienio en el Distrito de Cartagena, para mejorar la movilidad y seguridad vial.</t>
  </si>
  <si>
    <t>No contar con los recursos para disponer de señalizacion y semaforizacion</t>
  </si>
  <si>
    <t xml:space="preserve">1. Contar con un inventario de señalizacion y semaforizacion actualizado
2. Contar con los contratos para señalizacion y semaforizacion
3. Coordinar Frente de seguridad para atacar el vandalismo de la señalizacion </t>
  </si>
  <si>
    <t>Proceso Gestion Tecnica/ Subproceso Gestión de estudios técnicos viales</t>
  </si>
  <si>
    <t>En proceso de implementacion</t>
  </si>
  <si>
    <t>Proceso Gestion de cobranzas/ Subproceso cobro coactivo</t>
  </si>
  <si>
    <t xml:space="preserve">Elaborar y ejecutar las estrategias y acciones de cobro administrativo coactivo para obtener el pago de los impuestos a favor del Distrito de Cartagena, mediante la aplicación de la normatividad vigente y resolver las solicitudes de prescripción o afines a las deudas por concepto de impuesto predial
</t>
  </si>
  <si>
    <t>Gestion Operativa, Control de Tránsito y Transporte/ Subproceso Gestion de Tramites</t>
  </si>
  <si>
    <t xml:space="preserve">Velar por el cumplimiento del 100% de las normas de Tránsito y Transporte en el Distrito de Cartagena de Indias, por medio de las actividades de operativos, regulación, control, policía judicial e inspecciones de manera permanente para disminuir la siniestralidad vial y mejorar la movilidad </t>
  </si>
  <si>
    <t>Demoras en los tramites de transito</t>
  </si>
  <si>
    <t>1. Contar con una ventanilla de revision de documentacion
2. Disponer de recursos físicos, tecnologia y comunicación a la vanguardia</t>
  </si>
  <si>
    <t>Gestion Operativa, Control de Tránsito y Transporte</t>
  </si>
  <si>
    <t>Gestion Operativa, Control de Tránsito y Transporte/ Subproceso Gestión de Contravención por Normas Transporte Público</t>
  </si>
  <si>
    <t>Tasa de Mortalidad en  accidentes de tránsito en niños, niñas, adolescentes, jóvenes y adultos disminuida
Tasa de morbilidad en accidentes  de tránsito disminuida</t>
  </si>
  <si>
    <t xml:space="preserve">6,22 víctimas fatales por cada 100 mil habitantes
Fuente Datt 2019
255 lesionados por cada 100 mil habitantes
Fuente Datt 2019
</t>
  </si>
  <si>
    <t>Disminuir en 0,5 punto la tasa de mortalidad en accidentes de tránsito en niñas, niños, adolescentes, jóvenes y adultos 
Disminuir en 10 puntos la tasa de morbilidad en accidentes de tránsito</t>
  </si>
  <si>
    <t>ESPACIO PUBLICO, MOVILIDAD Y TRANSPORTE RESILIENTE</t>
  </si>
  <si>
    <t>CARTAGENA RESILIENTE</t>
  </si>
  <si>
    <t xml:space="preserve">5,72 víctimas fatales por cada 100 mil habitantes
245 lesionados por cada 100 mil habitantes
</t>
  </si>
  <si>
    <t>Números de victimas fatales
Números de lesionados</t>
  </si>
  <si>
    <t xml:space="preserve">Objetivo 11. Hacer que las ciudades y asentamientos humanos sean inclusivos, seguros, resilientes y sostenibles </t>
  </si>
  <si>
    <t xml:space="preserve">Disminuir la tasa de mortalidad  en accidentes de transito 5,72 víctimas fatales por cada 100 mil habitantes
Mantener la tasa de morbilidad en accidentes de transito en 181 lesionados por cada 100 mil habitantes
</t>
  </si>
  <si>
    <t>Contratación Directa</t>
  </si>
  <si>
    <t>Licitación Pública</t>
  </si>
  <si>
    <t>Convenio Interadministrativo</t>
  </si>
  <si>
    <t>POLITICA DE ADMINISTRACION DE RIESGOS</t>
  </si>
  <si>
    <t>Mínima cuantía</t>
  </si>
  <si>
    <t>Concurso de mérito</t>
  </si>
  <si>
    <t>Selección abreviada de menor cuantía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</si>
</sst>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164" formatCode="_-&quot;$&quot;\ * #,##0_-;\-&quot;$&quot;\ * #,##0_-;_-&quot;$&quot;\ * &quot;-&quot;_-;_-@_-"/>
    <numFmt numFmtId="165" formatCode="_-&quot;$&quot;\ * #,##0.00_-;\-&quot;$&quot;\ * #,##0.00_-;_-&quot;$&quot;\ * &quot;-&quot;??_-;_-@_-"/>
    <numFmt numFmtId="166" formatCode="0;[Red]0"/>
    <numFmt numFmtId="167" formatCode="&quot;$&quot;\ #,##0.00"/>
    <numFmt numFmtId="168" formatCode="#,##0.0"/>
    <numFmt numFmtId="169" formatCode="0.0"/>
    <numFmt numFmtId="170" formatCode="dd/mm/yy;@"/>
    <numFmt numFmtId="171" formatCode="dd/mm/yyyy;@"/>
  </numFmts>
  <fonts count="41"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b/>
      <i/>
      <u/>
      <sz val="20"/>
      <color rgb="FFFF0000"/>
      <name val="Calibri"/>
      <family val="2"/>
      <scheme val="minor"/>
    </font>
    <font>
      <b/>
      <u/>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2"/>
      <color indexed="81"/>
      <name val="Tahoma"/>
      <family val="2"/>
    </font>
    <font>
      <b/>
      <sz val="12"/>
      <color indexed="81"/>
      <name val="Tahoma"/>
      <family val="2"/>
    </font>
    <font>
      <sz val="11"/>
      <color theme="1"/>
      <name val="Calibri"/>
      <family val="2"/>
      <scheme val="minor"/>
    </font>
    <font>
      <sz val="11"/>
      <name val="Calibri"/>
      <family val="2"/>
    </font>
    <font>
      <sz val="10"/>
      <color rgb="FF000000"/>
      <name val="Times New Roman"/>
      <family val="1"/>
    </font>
    <font>
      <sz val="12"/>
      <color theme="1"/>
      <name val="Calibri"/>
      <family val="2"/>
      <scheme val="minor"/>
    </font>
    <font>
      <sz val="10"/>
      <name val="Calibri"/>
      <family val="2"/>
      <scheme val="minor"/>
    </font>
    <font>
      <sz val="12"/>
      <name val="Calibri"/>
      <family val="2"/>
      <scheme val="minor"/>
    </font>
    <font>
      <sz val="16"/>
      <color theme="1"/>
      <name val="Calibri"/>
      <family val="2"/>
      <scheme val="minor"/>
    </font>
    <font>
      <sz val="14"/>
      <color theme="1" tint="4.9989318521683403E-2"/>
      <name val="Calibri"/>
      <family val="2"/>
      <scheme val="minor"/>
    </font>
    <font>
      <sz val="14"/>
      <color theme="1" tint="4.9989318521683403E-2"/>
      <name val="Arial"/>
      <family val="2"/>
    </font>
    <font>
      <sz val="18"/>
      <color theme="1"/>
      <name val="Calibri"/>
      <family val="2"/>
      <scheme val="minor"/>
    </font>
  </fonts>
  <fills count="6">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s>
  <cellStyleXfs count="8">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9" fillId="0" borderId="0"/>
    <xf numFmtId="165" fontId="31" fillId="0" borderId="0" applyFont="0" applyFill="0" applyBorder="0" applyAlignment="0" applyProtection="0"/>
    <xf numFmtId="9" fontId="31" fillId="0" borderId="0" applyFont="0" applyFill="0" applyBorder="0" applyAlignment="0" applyProtection="0"/>
    <xf numFmtId="0" fontId="33" fillId="0" borderId="0"/>
  </cellStyleXfs>
  <cellXfs count="366">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6"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20" fillId="0" borderId="1" xfId="4" applyFont="1" applyBorder="1" applyAlignment="1">
      <alignment horizontal="left" vertical="center"/>
    </xf>
    <xf numFmtId="0" fontId="22" fillId="0" borderId="17" xfId="4" applyFont="1" applyBorder="1" applyAlignment="1">
      <alignment horizontal="center" vertical="center"/>
    </xf>
    <xf numFmtId="14" fontId="22" fillId="0" borderId="2" xfId="4" applyNumberFormat="1" applyFont="1" applyBorder="1"/>
    <xf numFmtId="0" fontId="22" fillId="0" borderId="22" xfId="4" applyFont="1" applyBorder="1" applyAlignment="1">
      <alignment horizontal="center" vertical="center"/>
    </xf>
    <xf numFmtId="14" fontId="22" fillId="0" borderId="23" xfId="4" applyNumberFormat="1" applyFont="1" applyBorder="1"/>
    <xf numFmtId="0" fontId="22" fillId="0" borderId="18" xfId="4" applyFont="1" applyBorder="1" applyAlignment="1">
      <alignment horizontal="center" vertical="center"/>
    </xf>
    <xf numFmtId="14" fontId="0" fillId="0" borderId="1" xfId="0" applyNumberFormat="1" applyBorder="1" applyAlignment="1">
      <alignment horizontal="center" vertical="center"/>
    </xf>
    <xf numFmtId="0" fontId="22" fillId="0" borderId="17" xfId="4" applyFont="1" applyBorder="1"/>
    <xf numFmtId="0" fontId="22" fillId="0" borderId="18" xfId="4" applyFont="1" applyBorder="1"/>
    <xf numFmtId="0" fontId="21" fillId="4" borderId="19" xfId="4" applyFont="1" applyFill="1" applyBorder="1" applyAlignment="1">
      <alignment horizontal="center" vertical="center"/>
    </xf>
    <xf numFmtId="0" fontId="21" fillId="4" borderId="16" xfId="4" applyFont="1" applyFill="1" applyBorder="1" applyAlignment="1">
      <alignment horizontal="center" vertical="center"/>
    </xf>
    <xf numFmtId="0" fontId="0" fillId="0" borderId="0" xfId="0" applyAlignment="1">
      <alignment vertical="center"/>
    </xf>
    <xf numFmtId="0" fontId="21" fillId="4" borderId="21" xfId="4" applyFont="1" applyFill="1" applyBorder="1" applyAlignment="1">
      <alignment vertical="center"/>
    </xf>
    <xf numFmtId="0" fontId="21" fillId="4" borderId="17"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4"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5" fillId="0" borderId="1" xfId="0" applyFont="1" applyBorder="1" applyAlignment="1">
      <alignment horizontal="left" vertical="center"/>
    </xf>
    <xf numFmtId="0" fontId="21" fillId="4" borderId="20" xfId="4" applyFont="1" applyFill="1" applyBorder="1" applyAlignment="1">
      <alignment horizontal="center" vertical="center"/>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1" fillId="4" borderId="23" xfId="4" applyFont="1" applyFill="1" applyBorder="1" applyAlignment="1">
      <alignment vertical="center"/>
    </xf>
    <xf numFmtId="0" fontId="21" fillId="4" borderId="21" xfId="4" applyFont="1" applyFill="1" applyBorder="1" applyAlignment="1">
      <alignment horizontal="center" vertical="center"/>
    </xf>
    <xf numFmtId="0" fontId="11" fillId="0" borderId="1" xfId="0" applyFont="1" applyBorder="1" applyAlignment="1">
      <alignment horizontal="center" vertical="center" wrapText="1"/>
    </xf>
    <xf numFmtId="9" fontId="11" fillId="0" borderId="1" xfId="6"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7" fontId="0" fillId="0" borderId="1" xfId="0" applyNumberFormat="1" applyBorder="1" applyAlignment="1">
      <alignment horizontal="center" vertical="center"/>
    </xf>
    <xf numFmtId="167" fontId="0" fillId="0" borderId="0" xfId="0" applyNumberFormat="1"/>
    <xf numFmtId="0" fontId="11" fillId="0" borderId="1" xfId="0" applyFont="1" applyBorder="1" applyAlignment="1">
      <alignment horizontal="center" vertical="center"/>
    </xf>
    <xf numFmtId="3" fontId="11" fillId="0" borderId="0" xfId="0" applyNumberFormat="1" applyFont="1" applyAlignment="1">
      <alignment horizontal="center" vertical="center"/>
    </xf>
    <xf numFmtId="1" fontId="11" fillId="0" borderId="1" xfId="0" applyNumberFormat="1" applyFont="1" applyBorder="1" applyAlignment="1">
      <alignment horizontal="center" vertical="center"/>
    </xf>
    <xf numFmtId="1" fontId="11" fillId="0" borderId="0" xfId="0" applyNumberFormat="1" applyFont="1" applyAlignment="1">
      <alignment horizontal="center" vertical="center"/>
    </xf>
    <xf numFmtId="0" fontId="0" fillId="0" borderId="1" xfId="0" applyBorder="1" applyAlignment="1">
      <alignment horizontal="center" vertical="center" wrapText="1"/>
    </xf>
    <xf numFmtId="0" fontId="32" fillId="0" borderId="35" xfId="0" applyFont="1" applyBorder="1" applyAlignment="1">
      <alignment horizontal="center" vertical="center" wrapText="1"/>
    </xf>
    <xf numFmtId="9" fontId="32" fillId="0" borderId="35" xfId="6" applyFont="1" applyBorder="1" applyAlignment="1">
      <alignment horizontal="center" vertical="center" wrapText="1"/>
    </xf>
    <xf numFmtId="14" fontId="32" fillId="0" borderId="35" xfId="0" applyNumberFormat="1" applyFont="1" applyBorder="1" applyAlignment="1">
      <alignment horizontal="center" vertical="center" wrapText="1"/>
    </xf>
    <xf numFmtId="0" fontId="32" fillId="0" borderId="36" xfId="0" applyFont="1" applyBorder="1" applyAlignment="1">
      <alignment horizontal="center" vertical="center" wrapText="1"/>
    </xf>
    <xf numFmtId="9" fontId="32" fillId="0" borderId="36" xfId="6" applyFont="1" applyBorder="1" applyAlignment="1">
      <alignment horizontal="center" vertical="center" wrapText="1"/>
    </xf>
    <xf numFmtId="0" fontId="32" fillId="0" borderId="37" xfId="0" applyFont="1" applyBorder="1" applyAlignment="1">
      <alignment horizontal="center" vertical="center" wrapText="1"/>
    </xf>
    <xf numFmtId="9" fontId="32" fillId="0" borderId="37" xfId="6" applyFont="1" applyBorder="1" applyAlignment="1">
      <alignment horizontal="center" vertical="center" wrapText="1"/>
    </xf>
    <xf numFmtId="0" fontId="32" fillId="0" borderId="1" xfId="0" applyFont="1" applyBorder="1" applyAlignment="1">
      <alignment horizontal="center" vertical="center" wrapText="1"/>
    </xf>
    <xf numFmtId="9" fontId="32" fillId="0" borderId="1" xfId="6" applyFont="1" applyBorder="1" applyAlignment="1">
      <alignment horizontal="center" vertical="center" wrapText="1"/>
    </xf>
    <xf numFmtId="0" fontId="32" fillId="0" borderId="1" xfId="0" applyFont="1" applyBorder="1" applyAlignment="1">
      <alignment horizontal="center" vertical="center"/>
    </xf>
    <xf numFmtId="9" fontId="32" fillId="0" borderId="1" xfId="6" applyFont="1" applyBorder="1" applyAlignment="1">
      <alignment horizontal="center" vertical="center"/>
    </xf>
    <xf numFmtId="0" fontId="32" fillId="0" borderId="38" xfId="0" applyFont="1" applyBorder="1" applyAlignment="1">
      <alignment horizontal="center" vertical="center" wrapText="1"/>
    </xf>
    <xf numFmtId="14" fontId="32" fillId="0" borderId="1" xfId="0" applyNumberFormat="1" applyFont="1" applyBorder="1" applyAlignment="1">
      <alignment horizontal="center" vertical="center"/>
    </xf>
    <xf numFmtId="0" fontId="0" fillId="0" borderId="1" xfId="0" applyBorder="1" applyAlignment="1">
      <alignment horizontal="center" vertical="center"/>
    </xf>
    <xf numFmtId="0" fontId="11" fillId="0" borderId="1" xfId="7" applyFont="1" applyBorder="1" applyAlignment="1">
      <alignment vertical="center" wrapText="1"/>
    </xf>
    <xf numFmtId="0" fontId="11" fillId="0" borderId="1" xfId="0" applyFont="1" applyBorder="1" applyAlignment="1">
      <alignment vertical="center" wrapText="1"/>
    </xf>
    <xf numFmtId="0" fontId="0" fillId="0" borderId="1" xfId="0" applyFont="1" applyBorder="1" applyAlignment="1">
      <alignment horizontal="center" vertical="center" wrapText="1"/>
    </xf>
    <xf numFmtId="0" fontId="11" fillId="0" borderId="31" xfId="0" applyFont="1" applyBorder="1" applyAlignment="1">
      <alignment horizontal="center" vertical="center" wrapText="1"/>
    </xf>
    <xf numFmtId="0" fontId="32" fillId="0" borderId="31" xfId="0" applyFont="1" applyBorder="1" applyAlignment="1">
      <alignment horizontal="center" vertical="center"/>
    </xf>
    <xf numFmtId="9" fontId="32" fillId="0" borderId="31" xfId="6" applyFont="1" applyBorder="1" applyAlignment="1">
      <alignment horizontal="center" vertical="center"/>
    </xf>
    <xf numFmtId="14" fontId="32" fillId="0" borderId="31" xfId="0" applyNumberFormat="1" applyFont="1" applyBorder="1" applyAlignment="1">
      <alignment horizontal="center" vertical="center"/>
    </xf>
    <xf numFmtId="14" fontId="11" fillId="0" borderId="31" xfId="0" applyNumberFormat="1" applyFont="1" applyBorder="1" applyAlignment="1">
      <alignment horizontal="center" vertical="center" wrapText="1"/>
    </xf>
    <xf numFmtId="9" fontId="11" fillId="0" borderId="31" xfId="6" applyFont="1" applyBorder="1" applyAlignment="1">
      <alignment horizontal="center" vertical="center" wrapText="1"/>
    </xf>
    <xf numFmtId="14" fontId="11" fillId="0" borderId="31" xfId="0" applyNumberFormat="1" applyFont="1" applyBorder="1" applyAlignment="1">
      <alignment horizontal="center" vertical="center" wrapText="1"/>
    </xf>
    <xf numFmtId="9" fontId="11" fillId="0" borderId="1" xfId="6" applyFont="1" applyBorder="1" applyAlignment="1">
      <alignment horizontal="center" vertical="center"/>
    </xf>
    <xf numFmtId="0" fontId="11" fillId="0" borderId="1" xfId="0" applyFont="1" applyFill="1" applyBorder="1" applyAlignment="1">
      <alignment horizontal="center" vertical="center"/>
    </xf>
    <xf numFmtId="9" fontId="11" fillId="0" borderId="1" xfId="6" applyFont="1" applyFill="1" applyBorder="1" applyAlignment="1">
      <alignment horizontal="center" vertical="center"/>
    </xf>
    <xf numFmtId="14" fontId="11" fillId="0" borderId="1" xfId="0" applyNumberFormat="1" applyFont="1" applyFill="1" applyBorder="1" applyAlignment="1">
      <alignment horizontal="center" vertical="center"/>
    </xf>
    <xf numFmtId="14" fontId="11" fillId="0" borderId="1" xfId="0" applyNumberFormat="1" applyFont="1" applyBorder="1" applyAlignment="1">
      <alignment horizontal="center" vertical="center"/>
    </xf>
    <xf numFmtId="1" fontId="11" fillId="0" borderId="1" xfId="0" applyNumberFormat="1" applyFont="1" applyBorder="1" applyAlignment="1">
      <alignment horizontal="center" vertical="center" wrapText="1"/>
    </xf>
    <xf numFmtId="167" fontId="31" fillId="0" borderId="31" xfId="5" applyNumberFormat="1" applyFont="1" applyFill="1" applyBorder="1" applyAlignment="1">
      <alignment horizontal="center" vertical="center"/>
    </xf>
    <xf numFmtId="0" fontId="11" fillId="0" borderId="31" xfId="0" applyFont="1" applyBorder="1" applyAlignment="1">
      <alignment horizontal="left" vertical="center" wrapText="1"/>
    </xf>
    <xf numFmtId="0" fontId="11" fillId="0" borderId="1" xfId="0" applyFont="1" applyBorder="1" applyAlignment="1">
      <alignment horizontal="center" wrapText="1"/>
    </xf>
    <xf numFmtId="1" fontId="0" fillId="0" borderId="1" xfId="0" applyNumberFormat="1" applyFont="1" applyBorder="1" applyAlignment="1">
      <alignment horizontal="center" vertical="center"/>
    </xf>
    <xf numFmtId="0" fontId="11" fillId="0" borderId="31" xfId="0" applyFont="1" applyBorder="1" applyAlignment="1">
      <alignment horizontal="center" vertical="center"/>
    </xf>
    <xf numFmtId="9" fontId="11" fillId="0" borderId="31" xfId="6" applyFont="1" applyBorder="1" applyAlignment="1">
      <alignment horizontal="center" vertical="center"/>
    </xf>
    <xf numFmtId="14" fontId="11" fillId="0" borderId="31" xfId="0" applyNumberFormat="1" applyFont="1" applyBorder="1" applyAlignment="1">
      <alignment horizontal="center" vertical="center"/>
    </xf>
    <xf numFmtId="0" fontId="0" fillId="0" borderId="31" xfId="0" applyBorder="1"/>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9" fontId="0" fillId="0" borderId="1" xfId="6" applyFont="1" applyBorder="1" applyAlignment="1">
      <alignment horizontal="center" vertical="center" wrapText="1"/>
    </xf>
    <xf numFmtId="14" fontId="0" fillId="0" borderId="1" xfId="0" applyNumberFormat="1" applyBorder="1" applyAlignment="1">
      <alignment horizontal="center" vertical="center" wrapText="1"/>
    </xf>
    <xf numFmtId="0" fontId="34" fillId="0" borderId="1" xfId="0" applyFont="1" applyBorder="1" applyAlignment="1">
      <alignment horizontal="center" vertical="center" wrapText="1"/>
    </xf>
    <xf numFmtId="9" fontId="34" fillId="0" borderId="1" xfId="6" applyFont="1" applyBorder="1" applyAlignment="1">
      <alignment horizontal="center" vertical="center" wrapText="1"/>
    </xf>
    <xf numFmtId="14" fontId="34" fillId="0" borderId="1" xfId="0" applyNumberFormat="1" applyFont="1" applyBorder="1" applyAlignment="1">
      <alignment horizontal="center" vertical="center" wrapText="1"/>
    </xf>
    <xf numFmtId="0" fontId="0" fillId="0" borderId="1" xfId="0" applyFont="1" applyBorder="1" applyAlignment="1">
      <alignment vertical="center" wrapText="1"/>
    </xf>
    <xf numFmtId="167" fontId="0" fillId="0" borderId="1" xfId="0" applyNumberFormat="1" applyFont="1" applyBorder="1" applyAlignment="1">
      <alignment horizontal="center" vertical="center"/>
    </xf>
    <xf numFmtId="0" fontId="0" fillId="0" borderId="1" xfId="0" applyFont="1" applyBorder="1" applyAlignment="1">
      <alignment horizontal="center" vertical="center"/>
    </xf>
    <xf numFmtId="4" fontId="11" fillId="0" borderId="31" xfId="0" applyNumberFormat="1" applyFont="1" applyBorder="1" applyAlignment="1">
      <alignment horizontal="center" vertical="center" wrapText="1"/>
    </xf>
    <xf numFmtId="49" fontId="11" fillId="0" borderId="1" xfId="2" applyFont="1" applyBorder="1" applyAlignment="1" applyProtection="1">
      <alignment vertical="center" wrapText="1"/>
      <protection locked="0"/>
    </xf>
    <xf numFmtId="49" fontId="11" fillId="0" borderId="1" xfId="2" applyFont="1" applyFill="1" applyBorder="1" applyAlignment="1" applyProtection="1">
      <alignment vertical="center" wrapText="1"/>
      <protection locked="0"/>
    </xf>
    <xf numFmtId="0" fontId="0" fillId="0"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31" xfId="0" applyFont="1" applyFill="1" applyBorder="1" applyAlignment="1">
      <alignment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0" fillId="0" borderId="14" xfId="0" applyBorder="1" applyAlignment="1">
      <alignment horizontal="center" vertical="center" wrapText="1"/>
    </xf>
    <xf numFmtId="0" fontId="32"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3" fontId="35" fillId="0" borderId="1" xfId="0" applyNumberFormat="1" applyFont="1" applyBorder="1" applyAlignment="1">
      <alignment horizontal="center" vertical="center"/>
    </xf>
    <xf numFmtId="0" fontId="36" fillId="0" borderId="1" xfId="0" applyFont="1" applyBorder="1" applyAlignment="1">
      <alignment horizontal="center" vertical="center" wrapText="1"/>
    </xf>
    <xf numFmtId="3" fontId="35" fillId="0" borderId="1"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0" fillId="0" borderId="31" xfId="0" applyBorder="1" applyAlignment="1">
      <alignment horizontal="center" vertical="center"/>
    </xf>
    <xf numFmtId="0" fontId="11" fillId="0" borderId="31" xfId="0" applyFont="1" applyBorder="1" applyAlignment="1">
      <alignment horizontal="center" vertical="center" wrapText="1"/>
    </xf>
    <xf numFmtId="0" fontId="0" fillId="0" borderId="31" xfId="0" applyFill="1" applyBorder="1" applyAlignment="1">
      <alignment horizontal="center" vertical="center" wrapText="1"/>
    </xf>
    <xf numFmtId="0" fontId="0" fillId="0" borderId="3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0" fillId="0" borderId="3" xfId="0" applyFont="1" applyFill="1" applyBorder="1" applyAlignment="1">
      <alignment horizontal="center" vertical="center" wrapText="1"/>
    </xf>
    <xf numFmtId="1" fontId="0" fillId="0" borderId="1" xfId="0" applyNumberFormat="1" applyBorder="1" applyAlignment="1">
      <alignment horizontal="center" vertical="center"/>
    </xf>
    <xf numFmtId="169" fontId="0" fillId="0" borderId="1" xfId="0" applyNumberFormat="1" applyBorder="1" applyAlignment="1">
      <alignment horizontal="center" vertical="center"/>
    </xf>
    <xf numFmtId="166" fontId="0" fillId="0" borderId="1" xfId="0" applyNumberFormat="1" applyFont="1" applyBorder="1" applyAlignment="1">
      <alignment horizontal="center" vertical="center" wrapText="1"/>
    </xf>
    <xf numFmtId="3" fontId="35" fillId="0" borderId="1" xfId="0" applyNumberFormat="1" applyFont="1" applyBorder="1" applyAlignment="1">
      <alignment horizontal="center" vertical="center"/>
    </xf>
    <xf numFmtId="1" fontId="0" fillId="0" borderId="1" xfId="0" applyNumberFormat="1" applyBorder="1" applyAlignment="1">
      <alignment horizontal="center" vertical="center"/>
    </xf>
    <xf numFmtId="166" fontId="0" fillId="0" borderId="31" xfId="0" applyNumberFormat="1" applyFont="1" applyBorder="1" applyAlignment="1">
      <alignment horizontal="center" vertical="center" wrapText="1"/>
    </xf>
    <xf numFmtId="3" fontId="35" fillId="0" borderId="31" xfId="0" applyNumberFormat="1" applyFont="1" applyBorder="1" applyAlignment="1">
      <alignment horizontal="center" vertical="center"/>
    </xf>
    <xf numFmtId="1" fontId="0" fillId="0" borderId="31" xfId="0" applyNumberFormat="1" applyBorder="1" applyAlignment="1">
      <alignment horizontal="center" vertical="center"/>
    </xf>
    <xf numFmtId="0" fontId="11" fillId="0" borderId="1" xfId="0" applyFont="1" applyFill="1" applyBorder="1" applyAlignment="1">
      <alignment horizontal="center" vertical="center" wrapText="1"/>
    </xf>
    <xf numFmtId="0" fontId="37" fillId="0" borderId="1" xfId="0" applyFont="1" applyFill="1" applyBorder="1" applyAlignment="1">
      <alignment horizontal="center" vertical="center"/>
    </xf>
    <xf numFmtId="1" fontId="0" fillId="0" borderId="1" xfId="0" applyNumberFormat="1" applyFill="1" applyBorder="1" applyAlignment="1">
      <alignment horizontal="center" vertical="center"/>
    </xf>
    <xf numFmtId="0" fontId="37" fillId="0" borderId="31" xfId="0" applyFont="1" applyFill="1" applyBorder="1" applyAlignment="1">
      <alignment horizontal="center" vertical="center"/>
    </xf>
    <xf numFmtId="0" fontId="11" fillId="0" borderId="31" xfId="0" applyFont="1" applyFill="1" applyBorder="1" applyAlignment="1">
      <alignment horizontal="center" vertical="center" wrapText="1"/>
    </xf>
    <xf numFmtId="3" fontId="35" fillId="0" borderId="31" xfId="0" applyNumberFormat="1" applyFont="1" applyFill="1" applyBorder="1" applyAlignment="1">
      <alignment horizontal="center" vertical="center"/>
    </xf>
    <xf numFmtId="2" fontId="0" fillId="0" borderId="31" xfId="0" applyNumberFormat="1" applyFill="1" applyBorder="1" applyAlignment="1">
      <alignment horizontal="center" vertical="center"/>
    </xf>
    <xf numFmtId="4" fontId="11" fillId="0" borderId="1" xfId="0" applyNumberFormat="1" applyFont="1" applyFill="1" applyBorder="1" applyAlignment="1">
      <alignment horizontal="center" vertical="center" wrapText="1"/>
    </xf>
    <xf numFmtId="170" fontId="11"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0" fontId="37" fillId="0" borderId="1" xfId="0" applyFont="1" applyFill="1" applyBorder="1" applyAlignment="1">
      <alignment vertical="center"/>
    </xf>
    <xf numFmtId="0" fontId="0" fillId="0" borderId="31" xfId="0" applyBorder="1" applyAlignment="1">
      <alignment horizontal="center"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3"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170" fontId="0" fillId="0" borderId="1" xfId="0" applyNumberFormat="1" applyBorder="1" applyAlignment="1">
      <alignment horizontal="center" vertical="center"/>
    </xf>
    <xf numFmtId="14" fontId="0" fillId="0" borderId="31" xfId="0" applyNumberFormat="1" applyBorder="1" applyAlignment="1">
      <alignment horizontal="center" vertical="center"/>
    </xf>
    <xf numFmtId="0" fontId="7" fillId="0" borderId="1"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40" fillId="0" borderId="31" xfId="0" applyFont="1" applyBorder="1" applyAlignment="1">
      <alignment horizontal="center" vertical="center" textRotation="90" wrapText="1"/>
    </xf>
    <xf numFmtId="0" fontId="40" fillId="0" borderId="4" xfId="0" applyFont="1" applyBorder="1" applyAlignment="1">
      <alignment horizontal="center" vertical="center" textRotation="90" wrapText="1"/>
    </xf>
    <xf numFmtId="0" fontId="40" fillId="0" borderId="3" xfId="0" applyFont="1" applyBorder="1" applyAlignment="1">
      <alignment horizontal="center" vertical="center" textRotation="90" wrapText="1"/>
    </xf>
    <xf numFmtId="0" fontId="0" fillId="0" borderId="3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38" fillId="0" borderId="1" xfId="0" applyFont="1" applyBorder="1" applyAlignment="1">
      <alignment horizontal="center" vertical="center" textRotation="90" wrapText="1"/>
    </xf>
    <xf numFmtId="0" fontId="39" fillId="0" borderId="1"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4" xfId="0" applyFont="1" applyBorder="1" applyAlignment="1">
      <alignment horizontal="center" vertical="center" textRotation="90" wrapText="1"/>
    </xf>
    <xf numFmtId="0" fontId="38" fillId="0" borderId="3" xfId="0" applyFont="1" applyBorder="1" applyAlignment="1">
      <alignment horizontal="center" vertical="center" textRotation="90" wrapText="1"/>
    </xf>
    <xf numFmtId="41" fontId="0" fillId="0" borderId="31" xfId="0" applyNumberFormat="1" applyBorder="1" applyAlignment="1">
      <alignment horizontal="center" vertical="center"/>
    </xf>
    <xf numFmtId="41" fontId="0" fillId="0" borderId="4" xfId="0" applyNumberFormat="1" applyBorder="1" applyAlignment="1">
      <alignment horizontal="center" vertical="center"/>
    </xf>
    <xf numFmtId="41" fontId="0" fillId="0" borderId="3" xfId="0" applyNumberFormat="1" applyBorder="1" applyAlignment="1">
      <alignment horizontal="center" vertical="center"/>
    </xf>
    <xf numFmtId="3" fontId="0" fillId="0" borderId="31" xfId="0" applyNumberFormat="1" applyBorder="1" applyAlignment="1">
      <alignment horizontal="center" vertical="center"/>
    </xf>
    <xf numFmtId="3" fontId="0" fillId="0" borderId="4" xfId="0" applyNumberFormat="1" applyBorder="1" applyAlignment="1">
      <alignment horizontal="center" vertical="center"/>
    </xf>
    <xf numFmtId="3" fontId="0" fillId="0" borderId="3" xfId="0" applyNumberFormat="1" applyBorder="1" applyAlignment="1">
      <alignment horizontal="center" vertical="center"/>
    </xf>
    <xf numFmtId="0" fontId="11" fillId="0" borderId="3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1" fontId="11" fillId="0" borderId="31"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1" fontId="11" fillId="0" borderId="3" xfId="0" applyNumberFormat="1" applyFont="1" applyBorder="1" applyAlignment="1">
      <alignment horizontal="center" vertical="center" wrapText="1"/>
    </xf>
    <xf numFmtId="166" fontId="0" fillId="0" borderId="31" xfId="0" applyNumberFormat="1" applyFont="1" applyBorder="1" applyAlignment="1">
      <alignment horizontal="center" vertical="center" wrapText="1"/>
    </xf>
    <xf numFmtId="166" fontId="0" fillId="0" borderId="4" xfId="0" applyNumberFormat="1" applyFont="1" applyBorder="1" applyAlignment="1">
      <alignment horizontal="center" vertical="center" wrapText="1"/>
    </xf>
    <xf numFmtId="166" fontId="0" fillId="0" borderId="3" xfId="0" applyNumberFormat="1" applyFont="1" applyBorder="1" applyAlignment="1">
      <alignment horizontal="center" vertical="center" wrapText="1"/>
    </xf>
    <xf numFmtId="1" fontId="0" fillId="0" borderId="31" xfId="0" applyNumberFormat="1" applyBorder="1" applyAlignment="1">
      <alignment horizontal="center" vertical="center"/>
    </xf>
    <xf numFmtId="1" fontId="0" fillId="0" borderId="3" xfId="0" applyNumberFormat="1" applyBorder="1" applyAlignment="1">
      <alignment horizontal="center" vertical="center"/>
    </xf>
    <xf numFmtId="0" fontId="11" fillId="0" borderId="1"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1" fontId="11" fillId="0" borderId="31" xfId="0" applyNumberFormat="1" applyFont="1" applyBorder="1" applyAlignment="1">
      <alignment horizontal="center" vertical="center"/>
    </xf>
    <xf numFmtId="1" fontId="11" fillId="0" borderId="4" xfId="0" applyNumberFormat="1" applyFont="1" applyBorder="1" applyAlignment="1">
      <alignment horizontal="center" vertical="center"/>
    </xf>
    <xf numFmtId="1" fontId="11" fillId="0" borderId="3" xfId="0" applyNumberFormat="1" applyFont="1" applyBorder="1" applyAlignment="1">
      <alignment horizontal="center" vertical="center"/>
    </xf>
    <xf numFmtId="0" fontId="0" fillId="0" borderId="3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1" xfId="0" applyBorder="1" applyAlignment="1">
      <alignment horizontal="center"/>
    </xf>
    <xf numFmtId="0" fontId="0" fillId="0" borderId="3" xfId="0" applyBorder="1" applyAlignment="1">
      <alignment horizontal="center"/>
    </xf>
    <xf numFmtId="0" fontId="0" fillId="0" borderId="31" xfId="0"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37" fillId="0" borderId="1" xfId="0" applyFont="1" applyFill="1" applyBorder="1" applyAlignment="1">
      <alignment horizontal="center" vertical="center"/>
    </xf>
    <xf numFmtId="0" fontId="36" fillId="0" borderId="1" xfId="0" applyFont="1" applyBorder="1" applyAlignment="1">
      <alignment horizontal="center" vertical="center" wrapText="1"/>
    </xf>
    <xf numFmtId="1" fontId="0" fillId="0" borderId="1" xfId="0" applyNumberFormat="1" applyBorder="1" applyAlignment="1">
      <alignment horizontal="center" vertical="center"/>
    </xf>
    <xf numFmtId="0" fontId="37" fillId="0" borderId="31" xfId="0" applyFont="1" applyFill="1" applyBorder="1" applyAlignment="1">
      <alignment horizontal="center" vertical="center"/>
    </xf>
    <xf numFmtId="0" fontId="37" fillId="0" borderId="3" xfId="0" applyFont="1" applyFill="1" applyBorder="1" applyAlignment="1">
      <alignment horizontal="center" vertical="center"/>
    </xf>
    <xf numFmtId="0" fontId="36" fillId="0" borderId="3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2" fontId="0" fillId="0" borderId="31" xfId="0" applyNumberFormat="1" applyBorder="1" applyAlignment="1">
      <alignment horizontal="center" vertical="center"/>
    </xf>
    <xf numFmtId="2" fontId="0" fillId="0" borderId="4" xfId="0" applyNumberFormat="1" applyBorder="1" applyAlignment="1">
      <alignment horizontal="center" vertical="center"/>
    </xf>
    <xf numFmtId="2" fontId="0" fillId="0" borderId="3" xfId="0" applyNumberFormat="1" applyBorder="1" applyAlignment="1">
      <alignment horizontal="center" vertical="center"/>
    </xf>
    <xf numFmtId="0" fontId="0" fillId="0" borderId="4" xfId="0" applyBorder="1" applyAlignment="1">
      <alignment horizontal="center"/>
    </xf>
    <xf numFmtId="0" fontId="0" fillId="0" borderId="4" xfId="0" applyBorder="1" applyAlignment="1">
      <alignment horizontal="center" vertical="center"/>
    </xf>
    <xf numFmtId="0" fontId="0" fillId="0" borderId="1" xfId="0" applyFill="1" applyBorder="1" applyAlignment="1">
      <alignment horizontal="center" vertical="center" wrapText="1"/>
    </xf>
    <xf numFmtId="4" fontId="11" fillId="0" borderId="1" xfId="0" applyNumberFormat="1" applyFont="1" applyBorder="1" applyAlignment="1">
      <alignment horizontal="center" vertical="center" wrapText="1"/>
    </xf>
    <xf numFmtId="4" fontId="35" fillId="0" borderId="31" xfId="0" applyNumberFormat="1" applyFont="1" applyBorder="1" applyAlignment="1">
      <alignment horizontal="center" vertical="center"/>
    </xf>
    <xf numFmtId="4" fontId="35" fillId="0" borderId="4" xfId="0" applyNumberFormat="1" applyFont="1" applyBorder="1" applyAlignment="1">
      <alignment horizontal="center" vertical="center"/>
    </xf>
    <xf numFmtId="4" fontId="35" fillId="0" borderId="3" xfId="0" applyNumberFormat="1" applyFont="1" applyBorder="1" applyAlignment="1">
      <alignment horizontal="center" vertical="center"/>
    </xf>
    <xf numFmtId="0" fontId="40" fillId="0" borderId="1" xfId="0" applyFont="1" applyBorder="1" applyAlignment="1">
      <alignment horizontal="center" vertical="center" textRotation="90" wrapText="1"/>
    </xf>
    <xf numFmtId="4" fontId="11" fillId="0" borderId="31" xfId="0" applyNumberFormat="1" applyFont="1" applyBorder="1" applyAlignment="1">
      <alignment horizontal="center" vertical="center" wrapText="1"/>
    </xf>
    <xf numFmtId="3" fontId="35" fillId="0" borderId="1" xfId="0" applyNumberFormat="1" applyFont="1" applyBorder="1" applyAlignment="1">
      <alignment horizontal="center" vertical="center"/>
    </xf>
    <xf numFmtId="3" fontId="35" fillId="0" borderId="31" xfId="0" applyNumberFormat="1" applyFont="1" applyBorder="1" applyAlignment="1">
      <alignment horizontal="center" vertical="center"/>
    </xf>
    <xf numFmtId="0" fontId="0" fillId="0" borderId="4" xfId="0" applyBorder="1" applyAlignment="1">
      <alignment horizontal="center" vertical="center" wrapText="1"/>
    </xf>
    <xf numFmtId="0" fontId="37" fillId="0" borderId="4" xfId="0" applyFont="1" applyFill="1" applyBorder="1" applyAlignment="1">
      <alignment horizontal="center" vertical="center"/>
    </xf>
    <xf numFmtId="0" fontId="11" fillId="0" borderId="31" xfId="0" applyFont="1" applyFill="1" applyBorder="1" applyAlignment="1">
      <alignment horizontal="center" vertical="center" wrapText="1"/>
    </xf>
    <xf numFmtId="0" fontId="11" fillId="0" borderId="3" xfId="0" applyFont="1" applyFill="1" applyBorder="1" applyAlignment="1">
      <alignment horizontal="center" vertical="center" wrapText="1"/>
    </xf>
    <xf numFmtId="3" fontId="35" fillId="0" borderId="31" xfId="0" applyNumberFormat="1" applyFont="1" applyFill="1" applyBorder="1" applyAlignment="1">
      <alignment horizontal="center" vertical="center"/>
    </xf>
    <xf numFmtId="3" fontId="35" fillId="0" borderId="3" xfId="0" applyNumberFormat="1" applyFont="1" applyFill="1" applyBorder="1" applyAlignment="1">
      <alignment horizontal="center" vertical="center"/>
    </xf>
    <xf numFmtId="1" fontId="0" fillId="0" borderId="31" xfId="0" applyNumberFormat="1" applyFill="1" applyBorder="1" applyAlignment="1">
      <alignment horizontal="center" vertical="center"/>
    </xf>
    <xf numFmtId="1" fontId="0" fillId="0" borderId="3" xfId="0" applyNumberFormat="1" applyFill="1" applyBorder="1" applyAlignment="1">
      <alignment horizontal="center" vertical="center"/>
    </xf>
    <xf numFmtId="9" fontId="11" fillId="0" borderId="31" xfId="6" applyFont="1" applyBorder="1" applyAlignment="1">
      <alignment horizontal="center" vertical="center" wrapText="1"/>
    </xf>
    <xf numFmtId="9" fontId="11" fillId="0" borderId="4" xfId="6" applyFont="1" applyBorder="1" applyAlignment="1">
      <alignment horizontal="center" vertical="center" wrapText="1"/>
    </xf>
    <xf numFmtId="9" fontId="11" fillId="0" borderId="3" xfId="6" applyFont="1" applyBorder="1" applyAlignment="1">
      <alignment horizontal="center" vertical="center" wrapText="1"/>
    </xf>
    <xf numFmtId="14" fontId="11" fillId="0" borderId="31" xfId="0" applyNumberFormat="1" applyFont="1" applyBorder="1" applyAlignment="1">
      <alignment horizontal="center" vertical="center" wrapText="1"/>
    </xf>
    <xf numFmtId="14" fontId="11" fillId="0" borderId="4"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0" fontId="11" fillId="0" borderId="11"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167" fontId="0" fillId="0" borderId="31" xfId="0" applyNumberFormat="1" applyBorder="1" applyAlignment="1">
      <alignment horizontal="center" vertical="center"/>
    </xf>
    <xf numFmtId="167" fontId="0" fillId="0" borderId="4" xfId="0" applyNumberFormat="1" applyBorder="1" applyAlignment="1">
      <alignment horizontal="center" vertical="center"/>
    </xf>
    <xf numFmtId="167" fontId="0" fillId="0" borderId="3" xfId="0" applyNumberFormat="1" applyBorder="1" applyAlignment="1">
      <alignment horizontal="center" vertical="center"/>
    </xf>
    <xf numFmtId="1" fontId="0" fillId="0" borderId="31" xfId="0" applyNumberFormat="1" applyFont="1" applyBorder="1" applyAlignment="1">
      <alignment horizontal="center" vertical="center"/>
    </xf>
    <xf numFmtId="1" fontId="0" fillId="0" borderId="4" xfId="0" applyNumberFormat="1" applyFont="1" applyBorder="1" applyAlignment="1">
      <alignment horizontal="center" vertical="center"/>
    </xf>
    <xf numFmtId="1" fontId="0" fillId="0" borderId="3" xfId="0" applyNumberFormat="1" applyFont="1" applyBorder="1" applyAlignment="1">
      <alignment horizontal="center" vertical="center"/>
    </xf>
    <xf numFmtId="0" fontId="11" fillId="0" borderId="31" xfId="0" applyFont="1" applyBorder="1" applyAlignment="1">
      <alignment vertical="center" wrapText="1"/>
    </xf>
    <xf numFmtId="0" fontId="11" fillId="0" borderId="3" xfId="0" applyFont="1" applyBorder="1" applyAlignment="1">
      <alignment vertical="center" wrapText="1"/>
    </xf>
    <xf numFmtId="0" fontId="11" fillId="0" borderId="31" xfId="0" applyFont="1" applyBorder="1" applyAlignment="1">
      <alignment horizontal="left" vertical="center" wrapText="1"/>
    </xf>
    <xf numFmtId="0" fontId="11" fillId="0" borderId="4" xfId="0" applyFont="1" applyBorder="1" applyAlignment="1">
      <alignment horizontal="left" vertical="center" wrapText="1"/>
    </xf>
    <xf numFmtId="167" fontId="31" fillId="0" borderId="31" xfId="5" applyNumberFormat="1" applyFont="1" applyFill="1" applyBorder="1" applyAlignment="1">
      <alignment horizontal="center" vertical="center"/>
    </xf>
    <xf numFmtId="167" fontId="31" fillId="0" borderId="4" xfId="5" applyNumberFormat="1" applyFont="1" applyFill="1" applyBorder="1" applyAlignment="1">
      <alignment horizontal="center" vertical="center"/>
    </xf>
    <xf numFmtId="167" fontId="31" fillId="0" borderId="3" xfId="5" applyNumberFormat="1" applyFont="1" applyFill="1" applyBorder="1" applyAlignment="1">
      <alignment horizontal="center" vertical="center"/>
    </xf>
    <xf numFmtId="0" fontId="0" fillId="0" borderId="31" xfId="0" applyFont="1" applyBorder="1" applyAlignment="1">
      <alignment horizontal="center" vertical="center"/>
    </xf>
    <xf numFmtId="0" fontId="0" fillId="0" borderId="3" xfId="0" applyFont="1" applyBorder="1" applyAlignment="1">
      <alignment horizontal="center" vertical="center"/>
    </xf>
    <xf numFmtId="167" fontId="0" fillId="0" borderId="31" xfId="0" applyNumberFormat="1" applyFont="1" applyBorder="1" applyAlignment="1">
      <alignment horizontal="center" vertical="center"/>
    </xf>
    <xf numFmtId="167" fontId="0" fillId="0" borderId="3" xfId="0" applyNumberFormat="1" applyFont="1" applyBorder="1" applyAlignment="1">
      <alignment horizontal="center" vertical="center"/>
    </xf>
    <xf numFmtId="1" fontId="0" fillId="0" borderId="31"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14" fontId="0" fillId="0" borderId="31" xfId="0" applyNumberFormat="1" applyBorder="1" applyAlignment="1">
      <alignment horizontal="center" vertical="center"/>
    </xf>
    <xf numFmtId="0" fontId="11" fillId="0" borderId="1" xfId="0" applyFont="1" applyBorder="1" applyAlignment="1">
      <alignment vertical="center" wrapText="1"/>
    </xf>
    <xf numFmtId="0" fontId="0" fillId="0" borderId="1" xfId="0" applyBorder="1" applyAlignment="1">
      <alignment horizontal="center" vertical="center"/>
    </xf>
    <xf numFmtId="167" fontId="0" fillId="0" borderId="1" xfId="0" applyNumberFormat="1" applyBorder="1" applyAlignment="1">
      <alignment horizontal="center" vertical="center" wrapText="1"/>
    </xf>
    <xf numFmtId="0" fontId="0" fillId="0" borderId="11"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3" fillId="3" borderId="1"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1" xfId="0" applyFont="1" applyFill="1" applyBorder="1" applyAlignment="1">
      <alignment horizontal="center" wrapText="1"/>
    </xf>
    <xf numFmtId="0" fontId="24" fillId="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3" borderId="28"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0" borderId="26" xfId="0" applyFont="1" applyBorder="1" applyAlignment="1">
      <alignment horizontal="center" vertical="center" wrapText="1"/>
    </xf>
    <xf numFmtId="0" fontId="5" fillId="0" borderId="4" xfId="0" applyFont="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5" fillId="0" borderId="8" xfId="0" applyFont="1" applyBorder="1" applyAlignment="1">
      <alignment horizontal="center" vertical="center" wrapText="1"/>
    </xf>
    <xf numFmtId="0" fontId="3" fillId="3" borderId="27"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1" xfId="0" applyFont="1" applyBorder="1" applyAlignment="1">
      <alignment horizontal="center" vertical="center" wrapText="1"/>
    </xf>
    <xf numFmtId="14" fontId="0" fillId="0" borderId="31" xfId="0" applyNumberFormat="1" applyBorder="1" applyAlignment="1">
      <alignment horizontal="center" vertical="center" wrapText="1"/>
    </xf>
    <xf numFmtId="14" fontId="0" fillId="0" borderId="3" xfId="0" applyNumberFormat="1" applyBorder="1" applyAlignment="1">
      <alignment horizontal="center" vertical="center" wrapText="1"/>
    </xf>
    <xf numFmtId="167" fontId="0" fillId="0" borderId="4" xfId="0" applyNumberFormat="1" applyFont="1" applyBorder="1" applyAlignment="1">
      <alignment horizontal="center" vertical="center"/>
    </xf>
    <xf numFmtId="0" fontId="31" fillId="0" borderId="31" xfId="0" applyFont="1" applyFill="1" applyBorder="1" applyAlignment="1">
      <alignment horizontal="center" vertical="center" wrapText="1"/>
    </xf>
    <xf numFmtId="0" fontId="31" fillId="0" borderId="4" xfId="0" applyFont="1" applyFill="1" applyBorder="1" applyAlignment="1">
      <alignment horizontal="center" vertical="center" wrapText="1"/>
    </xf>
    <xf numFmtId="4" fontId="11" fillId="0" borderId="3" xfId="0" applyNumberFormat="1" applyFont="1" applyBorder="1" applyAlignment="1">
      <alignment horizontal="center" vertical="center" wrapText="1"/>
    </xf>
    <xf numFmtId="168" fontId="11" fillId="0" borderId="31" xfId="0" applyNumberFormat="1" applyFont="1" applyBorder="1" applyAlignment="1">
      <alignment horizontal="center" vertical="center" wrapText="1"/>
    </xf>
    <xf numFmtId="168" fontId="11" fillId="0" borderId="3" xfId="0" applyNumberFormat="1" applyFont="1" applyBorder="1" applyAlignment="1">
      <alignment horizontal="center" vertical="center" wrapText="1"/>
    </xf>
    <xf numFmtId="171" fontId="11" fillId="0" borderId="31" xfId="0" applyNumberFormat="1" applyFont="1" applyBorder="1" applyAlignment="1">
      <alignment horizontal="center" vertical="center" wrapText="1"/>
    </xf>
    <xf numFmtId="171" fontId="11" fillId="0" borderId="3" xfId="0" applyNumberFormat="1" applyFont="1" applyBorder="1" applyAlignment="1">
      <alignment horizontal="center" vertical="center" wrapText="1"/>
    </xf>
    <xf numFmtId="0" fontId="0" fillId="0" borderId="41" xfId="0"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24"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25" fillId="0" borderId="0" xfId="0" applyFont="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6" fillId="0" borderId="1" xfId="0" applyFont="1" applyBorder="1" applyAlignment="1">
      <alignment horizontal="center" vertical="center"/>
    </xf>
    <xf numFmtId="0" fontId="0" fillId="0" borderId="10" xfId="0" applyBorder="1" applyAlignment="1">
      <alignment horizont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8"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4" fillId="0" borderId="12" xfId="0" applyFont="1" applyBorder="1" applyAlignment="1">
      <alignment horizontal="justify" vertical="center" wrapText="1"/>
    </xf>
    <xf numFmtId="0" fontId="24" fillId="0" borderId="13" xfId="0" applyFont="1" applyBorder="1" applyAlignment="1">
      <alignment horizontal="justify" vertical="center" wrapText="1"/>
    </xf>
    <xf numFmtId="0" fontId="24" fillId="0" borderId="14" xfId="0" applyFont="1" applyBorder="1" applyAlignment="1">
      <alignment horizontal="justify" vertic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3" xfId="0" applyBorder="1" applyAlignment="1">
      <alignment horizontal="center" vertical="center"/>
    </xf>
    <xf numFmtId="0" fontId="22" fillId="0" borderId="1" xfId="4" applyFont="1" applyBorder="1" applyAlignment="1">
      <alignment horizontal="center" vertical="center"/>
    </xf>
    <xf numFmtId="0" fontId="22" fillId="0" borderId="24" xfId="4" applyFont="1" applyBorder="1" applyAlignment="1">
      <alignment horizontal="center"/>
    </xf>
    <xf numFmtId="0" fontId="22" fillId="0" borderId="0" xfId="4" applyFont="1" applyAlignment="1">
      <alignment horizontal="center"/>
    </xf>
    <xf numFmtId="0" fontId="21" fillId="4" borderId="20" xfId="4" applyFont="1" applyFill="1" applyBorder="1" applyAlignment="1">
      <alignment horizontal="center" vertical="center"/>
    </xf>
    <xf numFmtId="0" fontId="22" fillId="0" borderId="1" xfId="4" applyFont="1" applyBorder="1" applyAlignment="1">
      <alignment horizontal="center" vertical="center" wrapText="1"/>
    </xf>
    <xf numFmtId="0" fontId="23" fillId="4" borderId="19" xfId="4" applyFont="1" applyFill="1" applyBorder="1" applyAlignment="1">
      <alignment horizontal="center" vertical="center"/>
    </xf>
    <xf numFmtId="0" fontId="23" fillId="4" borderId="20" xfId="4" applyFont="1" applyFill="1" applyBorder="1" applyAlignment="1">
      <alignment horizontal="center" vertical="center"/>
    </xf>
    <xf numFmtId="0" fontId="23" fillId="4" borderId="16" xfId="4" applyFont="1" applyFill="1" applyBorder="1" applyAlignment="1">
      <alignment horizontal="center" vertical="center"/>
    </xf>
    <xf numFmtId="0" fontId="21" fillId="4" borderId="1" xfId="4" applyFont="1" applyFill="1" applyBorder="1" applyAlignment="1">
      <alignment horizontal="center" vertical="center"/>
    </xf>
    <xf numFmtId="0" fontId="22" fillId="0" borderId="12" xfId="4" applyFont="1" applyBorder="1" applyAlignment="1">
      <alignment horizontal="center" vertical="center" wrapText="1"/>
    </xf>
    <xf numFmtId="0" fontId="22" fillId="0" borderId="13" xfId="4" applyFont="1" applyBorder="1" applyAlignment="1">
      <alignment horizontal="center" vertical="center" wrapText="1"/>
    </xf>
    <xf numFmtId="0" fontId="22" fillId="0" borderId="14" xfId="4" applyFont="1" applyBorder="1" applyAlignment="1">
      <alignment horizontal="center" vertical="center" wrapText="1"/>
    </xf>
    <xf numFmtId="0" fontId="22" fillId="0" borderId="12" xfId="4" applyFont="1" applyBorder="1" applyAlignment="1">
      <alignment horizontal="center"/>
    </xf>
    <xf numFmtId="0" fontId="22" fillId="0" borderId="13" xfId="4" applyFont="1" applyBorder="1" applyAlignment="1">
      <alignment horizontal="center"/>
    </xf>
    <xf numFmtId="0" fontId="22" fillId="0" borderId="14" xfId="4" applyFont="1" applyBorder="1" applyAlignment="1">
      <alignment horizontal="center"/>
    </xf>
  </cellXfs>
  <cellStyles count="8">
    <cellStyle name="BodyStyle" xfId="2"/>
    <cellStyle name="HeaderStyle" xfId="1"/>
    <cellStyle name="Moneda" xfId="5" builtinId="4"/>
    <cellStyle name="Normal" xfId="0" builtinId="0"/>
    <cellStyle name="Normal 2" xfId="4"/>
    <cellStyle name="Normal 5" xfId="7"/>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75"/>
  <sheetViews>
    <sheetView tabSelected="1" topLeftCell="Q1" zoomScale="50" zoomScaleNormal="50" workbookViewId="0">
      <selection activeCell="AB20" sqref="AB20:AB21"/>
    </sheetView>
  </sheetViews>
  <sheetFormatPr baseColWidth="10" defaultColWidth="11.42578125" defaultRowHeight="18.75" x14ac:dyDescent="0.25"/>
  <cols>
    <col min="1" max="1" width="25.7109375" customWidth="1"/>
    <col min="2" max="2" width="16.5703125" customWidth="1"/>
    <col min="3" max="3" width="22.28515625" customWidth="1"/>
    <col min="4" max="4" width="20.28515625" customWidth="1"/>
    <col min="5" max="5" width="23.28515625" customWidth="1"/>
    <col min="6" max="6" width="21" customWidth="1"/>
    <col min="7" max="7" width="17.5703125" customWidth="1"/>
    <col min="8" max="8" width="21.7109375" customWidth="1"/>
    <col min="9" max="9" width="28.85546875" customWidth="1"/>
    <col min="10" max="10" width="19.7109375" customWidth="1"/>
    <col min="11" max="11" width="21.85546875"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1" width="23.28515625" style="6" customWidth="1"/>
    <col min="22" max="22" width="24.7109375" style="7" customWidth="1"/>
    <col min="23" max="23" width="21.7109375" style="8" customWidth="1"/>
    <col min="24" max="24" width="29.42578125" style="9" customWidth="1"/>
    <col min="25" max="25" width="27.85546875" style="9" customWidth="1"/>
    <col min="26" max="26" width="25.140625" style="10" customWidth="1"/>
    <col min="27" max="27" width="22.7109375" style="10" customWidth="1"/>
    <col min="28" max="28" width="22.28515625" customWidth="1"/>
    <col min="29" max="29" width="27.42578125" customWidth="1"/>
    <col min="30" max="30" width="26.85546875" customWidth="1"/>
    <col min="31" max="31" width="25.28515625" style="11" customWidth="1"/>
    <col min="32" max="32" width="20.28515625" style="12" customWidth="1"/>
    <col min="33" max="33" width="25.7109375" style="13" customWidth="1"/>
    <col min="34" max="34" width="22.5703125" customWidth="1"/>
    <col min="35" max="35" width="24.140625" customWidth="1"/>
    <col min="36" max="36" width="22" customWidth="1"/>
    <col min="37" max="37" width="23" customWidth="1"/>
    <col min="38" max="38" width="23.42578125" customWidth="1"/>
    <col min="39" max="39" width="24.5703125" customWidth="1"/>
    <col min="40" max="40" width="28.42578125" customWidth="1"/>
    <col min="41" max="41" width="25" customWidth="1"/>
    <col min="42" max="42" width="31.7109375" customWidth="1"/>
    <col min="43" max="43" width="28.5703125" customWidth="1"/>
    <col min="44" max="44" width="28.28515625" customWidth="1"/>
    <col min="45" max="45" width="54.7109375" customWidth="1"/>
    <col min="46" max="46" width="19.42578125" customWidth="1"/>
    <col min="47" max="47" width="23.5703125" hidden="1" customWidth="1"/>
    <col min="48" max="48" width="25.5703125" customWidth="1"/>
    <col min="49" max="49" width="24" bestFit="1" customWidth="1"/>
    <col min="50" max="50" width="19.85546875" customWidth="1"/>
    <col min="51" max="51" width="27" customWidth="1"/>
  </cols>
  <sheetData>
    <row r="1" spans="1:51" ht="29.25" customHeight="1" x14ac:dyDescent="0.25">
      <c r="B1" s="304" t="s">
        <v>49</v>
      </c>
      <c r="C1" s="304"/>
      <c r="D1" s="301" t="s">
        <v>50</v>
      </c>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3"/>
      <c r="AS1" s="14" t="s">
        <v>57</v>
      </c>
    </row>
    <row r="2" spans="1:51" ht="30" customHeight="1" x14ac:dyDescent="0.25">
      <c r="B2" s="304"/>
      <c r="C2" s="304"/>
      <c r="D2" s="301" t="s">
        <v>51</v>
      </c>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3"/>
      <c r="AS2" s="14" t="s">
        <v>55</v>
      </c>
    </row>
    <row r="3" spans="1:51" ht="30.75" customHeight="1" x14ac:dyDescent="0.25">
      <c r="B3" s="304"/>
      <c r="C3" s="304"/>
      <c r="D3" s="301" t="s">
        <v>53</v>
      </c>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3"/>
      <c r="AS3" s="14" t="s">
        <v>58</v>
      </c>
    </row>
    <row r="4" spans="1:51" ht="24.75" customHeight="1" x14ac:dyDescent="0.25">
      <c r="B4" s="304"/>
      <c r="C4" s="304"/>
      <c r="D4" s="301" t="s">
        <v>54</v>
      </c>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3"/>
      <c r="AS4" s="14" t="s">
        <v>56</v>
      </c>
    </row>
    <row r="5" spans="1:51" ht="27" customHeight="1" x14ac:dyDescent="0.25">
      <c r="B5" s="298" t="s">
        <v>0</v>
      </c>
      <c r="C5" s="298"/>
      <c r="D5" s="299" t="s">
        <v>52</v>
      </c>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300"/>
    </row>
    <row r="6" spans="1:51" ht="30.75" customHeight="1" thickBot="1" x14ac:dyDescent="0.3">
      <c r="A6" s="281" t="s">
        <v>46</v>
      </c>
      <c r="B6" s="281"/>
      <c r="C6" s="281"/>
      <c r="D6" s="281"/>
      <c r="E6" s="281"/>
      <c r="F6" s="281"/>
      <c r="G6" s="281"/>
      <c r="H6" s="281"/>
      <c r="I6" s="281"/>
      <c r="J6" s="281"/>
      <c r="K6" s="281"/>
      <c r="L6" s="281"/>
      <c r="M6" s="281"/>
      <c r="N6" s="281"/>
      <c r="O6" s="281"/>
      <c r="P6" s="281"/>
      <c r="Q6" s="281"/>
      <c r="R6" s="281"/>
      <c r="S6" s="281"/>
      <c r="T6" s="281"/>
      <c r="U6" s="282" t="s">
        <v>74</v>
      </c>
      <c r="V6" s="282"/>
      <c r="W6" s="282"/>
      <c r="X6" s="283"/>
      <c r="Y6" s="286" t="s">
        <v>75</v>
      </c>
      <c r="Z6" s="287"/>
      <c r="AA6" s="287"/>
      <c r="AB6" s="287"/>
      <c r="AC6" s="287"/>
      <c r="AD6" s="287"/>
      <c r="AE6" s="287"/>
      <c r="AF6" s="287"/>
      <c r="AG6" s="287"/>
      <c r="AH6" s="288"/>
      <c r="AI6" s="284" t="s">
        <v>47</v>
      </c>
      <c r="AJ6" s="285"/>
      <c r="AK6" s="285"/>
      <c r="AL6" s="285"/>
      <c r="AM6" s="285"/>
      <c r="AN6" s="277" t="s">
        <v>1</v>
      </c>
      <c r="AO6" s="277"/>
      <c r="AP6" s="277"/>
      <c r="AQ6" s="277"/>
      <c r="AR6" s="277"/>
      <c r="AS6" s="277"/>
      <c r="AT6" s="277"/>
      <c r="AU6" s="277"/>
      <c r="AV6" s="277"/>
      <c r="AW6" s="277"/>
      <c r="AX6" s="279" t="s">
        <v>390</v>
      </c>
      <c r="AY6" s="279"/>
    </row>
    <row r="7" spans="1:51" s="1" customFormat="1" ht="96" customHeight="1" x14ac:dyDescent="0.2">
      <c r="A7" s="280" t="s">
        <v>69</v>
      </c>
      <c r="B7" s="312" t="s">
        <v>2</v>
      </c>
      <c r="C7" s="312" t="s">
        <v>3</v>
      </c>
      <c r="D7" s="312" t="s">
        <v>4</v>
      </c>
      <c r="E7" s="312" t="s">
        <v>5</v>
      </c>
      <c r="F7" s="312" t="s">
        <v>43</v>
      </c>
      <c r="G7" s="277" t="s">
        <v>45</v>
      </c>
      <c r="H7" s="277" t="s">
        <v>44</v>
      </c>
      <c r="I7" s="277" t="s">
        <v>6</v>
      </c>
      <c r="J7" s="308" t="s">
        <v>7</v>
      </c>
      <c r="K7" s="308" t="s">
        <v>8</v>
      </c>
      <c r="L7" s="308" t="s">
        <v>9</v>
      </c>
      <c r="M7" s="308" t="s">
        <v>10</v>
      </c>
      <c r="N7" s="308" t="s">
        <v>11</v>
      </c>
      <c r="O7" s="277" t="s">
        <v>12</v>
      </c>
      <c r="P7" s="277"/>
      <c r="Q7" s="277" t="s">
        <v>13</v>
      </c>
      <c r="R7" s="307" t="s">
        <v>14</v>
      </c>
      <c r="S7" s="307" t="s">
        <v>15</v>
      </c>
      <c r="T7" s="307" t="s">
        <v>16</v>
      </c>
      <c r="U7" s="280" t="s">
        <v>70</v>
      </c>
      <c r="V7" s="280" t="s">
        <v>71</v>
      </c>
      <c r="W7" s="280" t="s">
        <v>72</v>
      </c>
      <c r="X7" s="280" t="s">
        <v>73</v>
      </c>
      <c r="Y7" s="307" t="s">
        <v>17</v>
      </c>
      <c r="Z7" s="307" t="s">
        <v>18</v>
      </c>
      <c r="AA7" s="307" t="s">
        <v>19</v>
      </c>
      <c r="AB7" s="305" t="s">
        <v>20</v>
      </c>
      <c r="AC7" s="305" t="s">
        <v>21</v>
      </c>
      <c r="AD7" s="305" t="s">
        <v>22</v>
      </c>
      <c r="AE7" s="305" t="s">
        <v>48</v>
      </c>
      <c r="AF7" s="305" t="s">
        <v>23</v>
      </c>
      <c r="AG7" s="305" t="s">
        <v>24</v>
      </c>
      <c r="AH7" s="297" t="s">
        <v>25</v>
      </c>
      <c r="AI7" s="297" t="s">
        <v>26</v>
      </c>
      <c r="AJ7" s="297" t="s">
        <v>27</v>
      </c>
      <c r="AK7" s="297" t="s">
        <v>28</v>
      </c>
      <c r="AL7" s="297" t="s">
        <v>29</v>
      </c>
      <c r="AM7" s="297" t="s">
        <v>30</v>
      </c>
      <c r="AN7" s="297" t="s">
        <v>31</v>
      </c>
      <c r="AO7" s="297" t="s">
        <v>32</v>
      </c>
      <c r="AP7" s="297" t="s">
        <v>33</v>
      </c>
      <c r="AQ7" s="309" t="s">
        <v>34</v>
      </c>
      <c r="AR7" s="310" t="s">
        <v>35</v>
      </c>
      <c r="AS7" s="289" t="s">
        <v>36</v>
      </c>
      <c r="AT7" s="291" t="s">
        <v>37</v>
      </c>
      <c r="AU7" s="289" t="s">
        <v>38</v>
      </c>
      <c r="AV7" s="294" t="s">
        <v>39</v>
      </c>
      <c r="AW7" s="296" t="s">
        <v>40</v>
      </c>
      <c r="AX7" s="277" t="s">
        <v>76</v>
      </c>
      <c r="AY7" s="277" t="s">
        <v>77</v>
      </c>
    </row>
    <row r="8" spans="1:51" s="1" customFormat="1" ht="78.75" customHeight="1" thickBot="1" x14ac:dyDescent="0.25">
      <c r="A8" s="280"/>
      <c r="B8" s="312"/>
      <c r="C8" s="312"/>
      <c r="D8" s="312"/>
      <c r="E8" s="312"/>
      <c r="F8" s="312"/>
      <c r="G8" s="277"/>
      <c r="H8" s="277"/>
      <c r="I8" s="277"/>
      <c r="J8" s="312"/>
      <c r="K8" s="312"/>
      <c r="L8" s="312"/>
      <c r="M8" s="312"/>
      <c r="N8" s="312"/>
      <c r="O8" s="98" t="s">
        <v>41</v>
      </c>
      <c r="P8" s="98" t="s">
        <v>42</v>
      </c>
      <c r="Q8" s="277"/>
      <c r="R8" s="308"/>
      <c r="S8" s="308"/>
      <c r="T8" s="308"/>
      <c r="U8" s="280"/>
      <c r="V8" s="280"/>
      <c r="W8" s="280"/>
      <c r="X8" s="280"/>
      <c r="Y8" s="308"/>
      <c r="Z8" s="308"/>
      <c r="AA8" s="308"/>
      <c r="AB8" s="306"/>
      <c r="AC8" s="306"/>
      <c r="AD8" s="306"/>
      <c r="AE8" s="306"/>
      <c r="AF8" s="306"/>
      <c r="AG8" s="306"/>
      <c r="AH8" s="297"/>
      <c r="AI8" s="297"/>
      <c r="AJ8" s="297"/>
      <c r="AK8" s="297"/>
      <c r="AL8" s="297"/>
      <c r="AM8" s="297"/>
      <c r="AN8" s="297"/>
      <c r="AO8" s="297"/>
      <c r="AP8" s="297"/>
      <c r="AQ8" s="309"/>
      <c r="AR8" s="311"/>
      <c r="AS8" s="290"/>
      <c r="AT8" s="292"/>
      <c r="AU8" s="293"/>
      <c r="AV8" s="295"/>
      <c r="AW8" s="296"/>
      <c r="AX8" s="278"/>
      <c r="AY8" s="278"/>
    </row>
    <row r="9" spans="1:51" ht="159.75" customHeight="1" x14ac:dyDescent="0.25">
      <c r="A9" s="164" t="s">
        <v>385</v>
      </c>
      <c r="B9" s="167" t="s">
        <v>382</v>
      </c>
      <c r="C9" s="167" t="s">
        <v>381</v>
      </c>
      <c r="D9" s="164" t="s">
        <v>378</v>
      </c>
      <c r="E9" s="164" t="s">
        <v>379</v>
      </c>
      <c r="F9" s="164" t="s">
        <v>380</v>
      </c>
      <c r="G9" s="161" t="s">
        <v>383</v>
      </c>
      <c r="H9" s="160" t="s">
        <v>384</v>
      </c>
      <c r="I9" s="160" t="s">
        <v>386</v>
      </c>
      <c r="J9" s="230" t="s">
        <v>279</v>
      </c>
      <c r="K9" s="114" t="s">
        <v>280</v>
      </c>
      <c r="L9" s="113" t="s">
        <v>344</v>
      </c>
      <c r="M9" s="114" t="s">
        <v>305</v>
      </c>
      <c r="N9" s="114" t="s">
        <v>281</v>
      </c>
      <c r="O9" s="152"/>
      <c r="P9" s="143" t="s">
        <v>357</v>
      </c>
      <c r="Q9" s="225" t="s">
        <v>348</v>
      </c>
      <c r="R9" s="117">
        <v>60000</v>
      </c>
      <c r="S9" s="122">
        <v>10000</v>
      </c>
      <c r="T9" s="134">
        <v>54613</v>
      </c>
      <c r="U9" s="175" t="s">
        <v>358</v>
      </c>
      <c r="V9" s="175" t="s">
        <v>359</v>
      </c>
      <c r="W9" s="190" t="s">
        <v>360</v>
      </c>
      <c r="X9" s="195" t="s">
        <v>362</v>
      </c>
      <c r="Y9" s="184" t="s">
        <v>152</v>
      </c>
      <c r="Z9" s="199">
        <v>2021130010246</v>
      </c>
      <c r="AA9" s="184" t="s">
        <v>155</v>
      </c>
      <c r="AB9" s="41" t="s">
        <v>141</v>
      </c>
      <c r="AC9" s="41" t="s">
        <v>142</v>
      </c>
      <c r="AD9" s="41">
        <v>10000</v>
      </c>
      <c r="AE9" s="42">
        <v>0.4</v>
      </c>
      <c r="AF9" s="150">
        <v>44986</v>
      </c>
      <c r="AG9" s="150">
        <v>45291</v>
      </c>
      <c r="AH9" s="151">
        <f t="shared" ref="AH9:AH20" si="0">(AG9-AF9)+1</f>
        <v>306</v>
      </c>
      <c r="AI9" s="155">
        <v>10000</v>
      </c>
      <c r="AJ9" s="34"/>
      <c r="AK9" s="49" t="s">
        <v>154</v>
      </c>
      <c r="AL9" s="49" t="s">
        <v>153</v>
      </c>
      <c r="AM9" s="207" t="s">
        <v>150</v>
      </c>
      <c r="AN9" s="251">
        <v>1865844426</v>
      </c>
      <c r="AO9" s="209" t="s">
        <v>151</v>
      </c>
      <c r="AP9" s="184" t="s">
        <v>152</v>
      </c>
      <c r="AQ9" s="209" t="s">
        <v>149</v>
      </c>
      <c r="AR9" s="130" t="s">
        <v>256</v>
      </c>
      <c r="AS9" s="48" t="s">
        <v>146</v>
      </c>
      <c r="AT9" s="154" t="s">
        <v>387</v>
      </c>
      <c r="AU9" s="323" t="s">
        <v>151</v>
      </c>
      <c r="AV9" s="158">
        <v>44958</v>
      </c>
      <c r="AW9" s="34"/>
      <c r="AX9" s="209" t="s">
        <v>363</v>
      </c>
      <c r="AY9" s="209" t="s">
        <v>364</v>
      </c>
    </row>
    <row r="10" spans="1:51" ht="160.5" customHeight="1" x14ac:dyDescent="0.25">
      <c r="A10" s="165"/>
      <c r="B10" s="168"/>
      <c r="C10" s="168"/>
      <c r="D10" s="165"/>
      <c r="E10" s="165"/>
      <c r="F10" s="165"/>
      <c r="G10" s="162"/>
      <c r="H10" s="160"/>
      <c r="I10" s="160"/>
      <c r="J10" s="230"/>
      <c r="K10" s="195" t="s">
        <v>319</v>
      </c>
      <c r="L10" s="211" t="s">
        <v>344</v>
      </c>
      <c r="M10" s="195" t="s">
        <v>306</v>
      </c>
      <c r="N10" s="195" t="s">
        <v>282</v>
      </c>
      <c r="O10" s="215"/>
      <c r="P10" s="215" t="s">
        <v>357</v>
      </c>
      <c r="Q10" s="225"/>
      <c r="R10" s="195">
        <v>9</v>
      </c>
      <c r="S10" s="232">
        <v>2</v>
      </c>
      <c r="T10" s="214">
        <v>8</v>
      </c>
      <c r="U10" s="176"/>
      <c r="V10" s="176"/>
      <c r="W10" s="191"/>
      <c r="X10" s="195"/>
      <c r="Y10" s="185"/>
      <c r="Z10" s="200"/>
      <c r="AA10" s="185"/>
      <c r="AB10" s="195" t="s">
        <v>143</v>
      </c>
      <c r="AC10" s="41" t="s">
        <v>144</v>
      </c>
      <c r="AD10" s="41">
        <v>2</v>
      </c>
      <c r="AE10" s="42">
        <v>0.4</v>
      </c>
      <c r="AF10" s="43">
        <v>44986</v>
      </c>
      <c r="AG10" s="43">
        <v>45291</v>
      </c>
      <c r="AH10" s="151">
        <f t="shared" si="0"/>
        <v>306</v>
      </c>
      <c r="AI10" s="155">
        <v>50000</v>
      </c>
      <c r="AJ10" s="34"/>
      <c r="AK10" s="49" t="s">
        <v>154</v>
      </c>
      <c r="AL10" s="49" t="s">
        <v>153</v>
      </c>
      <c r="AM10" s="224"/>
      <c r="AN10" s="252"/>
      <c r="AO10" s="234"/>
      <c r="AP10" s="185"/>
      <c r="AQ10" s="234"/>
      <c r="AR10" s="130" t="s">
        <v>256</v>
      </c>
      <c r="AS10" s="46" t="s">
        <v>147</v>
      </c>
      <c r="AT10" s="154" t="s">
        <v>391</v>
      </c>
      <c r="AU10" s="234"/>
      <c r="AV10" s="20">
        <v>44986</v>
      </c>
      <c r="AW10" s="34"/>
      <c r="AX10" s="234"/>
      <c r="AY10" s="234"/>
    </row>
    <row r="11" spans="1:51" ht="93.75" customHeight="1" x14ac:dyDescent="0.25">
      <c r="A11" s="165"/>
      <c r="B11" s="168"/>
      <c r="C11" s="168"/>
      <c r="D11" s="165"/>
      <c r="E11" s="165"/>
      <c r="F11" s="165"/>
      <c r="G11" s="162"/>
      <c r="H11" s="160"/>
      <c r="I11" s="160"/>
      <c r="J11" s="230"/>
      <c r="K11" s="195"/>
      <c r="L11" s="211"/>
      <c r="M11" s="195"/>
      <c r="N11" s="195"/>
      <c r="O11" s="216"/>
      <c r="P11" s="216"/>
      <c r="Q11" s="225"/>
      <c r="R11" s="195"/>
      <c r="S11" s="232"/>
      <c r="T11" s="214"/>
      <c r="U11" s="176"/>
      <c r="V11" s="176"/>
      <c r="W11" s="192"/>
      <c r="X11" s="195"/>
      <c r="Y11" s="186"/>
      <c r="Z11" s="201"/>
      <c r="AA11" s="186"/>
      <c r="AB11" s="195"/>
      <c r="AC11" s="41" t="s">
        <v>145</v>
      </c>
      <c r="AD11" s="41">
        <v>50000</v>
      </c>
      <c r="AE11" s="42">
        <v>0.2</v>
      </c>
      <c r="AF11" s="43">
        <v>44958</v>
      </c>
      <c r="AG11" s="43">
        <v>45291</v>
      </c>
      <c r="AH11" s="151">
        <f t="shared" si="0"/>
        <v>334</v>
      </c>
      <c r="AI11" s="155">
        <v>50000</v>
      </c>
      <c r="AJ11" s="34"/>
      <c r="AK11" s="115" t="s">
        <v>154</v>
      </c>
      <c r="AL11" s="49" t="s">
        <v>153</v>
      </c>
      <c r="AM11" s="208"/>
      <c r="AN11" s="253"/>
      <c r="AO11" s="210"/>
      <c r="AP11" s="186"/>
      <c r="AQ11" s="210"/>
      <c r="AR11" s="130" t="s">
        <v>256</v>
      </c>
      <c r="AS11" s="47" t="s">
        <v>148</v>
      </c>
      <c r="AT11" s="154" t="s">
        <v>391</v>
      </c>
      <c r="AU11" s="210"/>
      <c r="AV11" s="20">
        <v>44986</v>
      </c>
      <c r="AW11" s="34"/>
      <c r="AX11" s="210"/>
      <c r="AY11" s="210"/>
    </row>
    <row r="12" spans="1:51" ht="150" customHeight="1" x14ac:dyDescent="0.25">
      <c r="A12" s="165"/>
      <c r="B12" s="168"/>
      <c r="C12" s="168"/>
      <c r="D12" s="165"/>
      <c r="E12" s="165"/>
      <c r="F12" s="165"/>
      <c r="G12" s="162"/>
      <c r="H12" s="160"/>
      <c r="I12" s="160"/>
      <c r="J12" s="230"/>
      <c r="K12" s="132" t="s">
        <v>320</v>
      </c>
      <c r="L12" s="131" t="s">
        <v>344</v>
      </c>
      <c r="M12" s="132" t="s">
        <v>307</v>
      </c>
      <c r="N12" s="132" t="s">
        <v>283</v>
      </c>
      <c r="O12" s="143" t="s">
        <v>357</v>
      </c>
      <c r="P12" s="143"/>
      <c r="Q12" s="170" t="s">
        <v>349</v>
      </c>
      <c r="R12" s="132">
        <v>1000</v>
      </c>
      <c r="S12" s="137">
        <v>630</v>
      </c>
      <c r="T12" s="138">
        <v>370</v>
      </c>
      <c r="U12" s="176"/>
      <c r="V12" s="176"/>
      <c r="W12" s="190" t="s">
        <v>361</v>
      </c>
      <c r="X12" s="184" t="s">
        <v>365</v>
      </c>
      <c r="Y12" s="209" t="s">
        <v>169</v>
      </c>
      <c r="Z12" s="199">
        <v>2021130010247</v>
      </c>
      <c r="AA12" s="184" t="s">
        <v>171</v>
      </c>
      <c r="AB12" s="211" t="s">
        <v>156</v>
      </c>
      <c r="AC12" s="41" t="s">
        <v>157</v>
      </c>
      <c r="AD12" s="58">
        <v>630</v>
      </c>
      <c r="AE12" s="59">
        <v>0.1</v>
      </c>
      <c r="AF12" s="60">
        <v>44958</v>
      </c>
      <c r="AG12" s="43">
        <v>45291</v>
      </c>
      <c r="AH12" s="151">
        <f t="shared" si="0"/>
        <v>334</v>
      </c>
      <c r="AI12" s="155">
        <v>943502</v>
      </c>
      <c r="AJ12" s="34"/>
      <c r="AK12" s="61" t="s">
        <v>162</v>
      </c>
      <c r="AL12" s="58" t="s">
        <v>163</v>
      </c>
      <c r="AM12" s="274" t="s">
        <v>150</v>
      </c>
      <c r="AN12" s="273">
        <v>2335000000</v>
      </c>
      <c r="AO12" s="272" t="s">
        <v>168</v>
      </c>
      <c r="AP12" s="211" t="s">
        <v>169</v>
      </c>
      <c r="AQ12" s="272" t="s">
        <v>170</v>
      </c>
      <c r="AR12" s="130" t="s">
        <v>256</v>
      </c>
      <c r="AS12" s="72" t="s">
        <v>172</v>
      </c>
      <c r="AT12" s="154" t="s">
        <v>387</v>
      </c>
      <c r="AU12" s="170" t="s">
        <v>215</v>
      </c>
      <c r="AV12" s="20">
        <f>AF12</f>
        <v>44958</v>
      </c>
      <c r="AW12" s="34"/>
      <c r="AX12" s="196" t="s">
        <v>366</v>
      </c>
      <c r="AY12" s="196" t="s">
        <v>367</v>
      </c>
    </row>
    <row r="13" spans="1:51" ht="117" customHeight="1" x14ac:dyDescent="0.25">
      <c r="A13" s="165"/>
      <c r="B13" s="168"/>
      <c r="C13" s="168"/>
      <c r="D13" s="165"/>
      <c r="E13" s="165"/>
      <c r="F13" s="165"/>
      <c r="G13" s="162"/>
      <c r="H13" s="160"/>
      <c r="I13" s="160"/>
      <c r="J13" s="230"/>
      <c r="K13" s="132" t="s">
        <v>321</v>
      </c>
      <c r="L13" s="131" t="s">
        <v>345</v>
      </c>
      <c r="M13" s="132" t="s">
        <v>308</v>
      </c>
      <c r="N13" s="132" t="s">
        <v>284</v>
      </c>
      <c r="O13" s="143" t="s">
        <v>357</v>
      </c>
      <c r="P13" s="143"/>
      <c r="Q13" s="171"/>
      <c r="R13" s="132">
        <v>150000</v>
      </c>
      <c r="S13" s="137">
        <v>90565</v>
      </c>
      <c r="T13" s="138">
        <v>59435</v>
      </c>
      <c r="U13" s="176"/>
      <c r="V13" s="176"/>
      <c r="W13" s="191"/>
      <c r="X13" s="185"/>
      <c r="Y13" s="234"/>
      <c r="Z13" s="200"/>
      <c r="AA13" s="185"/>
      <c r="AB13" s="211"/>
      <c r="AC13" s="41" t="s">
        <v>158</v>
      </c>
      <c r="AD13" s="61">
        <v>90565</v>
      </c>
      <c r="AE13" s="62">
        <v>0.1</v>
      </c>
      <c r="AF13" s="60">
        <v>44958</v>
      </c>
      <c r="AG13" s="43">
        <v>45291</v>
      </c>
      <c r="AH13" s="151">
        <f t="shared" si="0"/>
        <v>334</v>
      </c>
      <c r="AI13" s="155">
        <v>943502</v>
      </c>
      <c r="AJ13" s="34"/>
      <c r="AK13" s="61" t="s">
        <v>162</v>
      </c>
      <c r="AL13" s="58" t="s">
        <v>163</v>
      </c>
      <c r="AM13" s="275"/>
      <c r="AN13" s="273"/>
      <c r="AO13" s="272"/>
      <c r="AP13" s="211"/>
      <c r="AQ13" s="272"/>
      <c r="AR13" s="207" t="s">
        <v>256</v>
      </c>
      <c r="AS13" s="257" t="s">
        <v>173</v>
      </c>
      <c r="AT13" s="209" t="s">
        <v>388</v>
      </c>
      <c r="AU13" s="171"/>
      <c r="AV13" s="270">
        <v>44986</v>
      </c>
      <c r="AW13" s="205"/>
      <c r="AX13" s="197"/>
      <c r="AY13" s="197"/>
    </row>
    <row r="14" spans="1:51" ht="91.5" customHeight="1" x14ac:dyDescent="0.25">
      <c r="A14" s="165"/>
      <c r="B14" s="168"/>
      <c r="C14" s="168"/>
      <c r="D14" s="165"/>
      <c r="E14" s="165"/>
      <c r="F14" s="165"/>
      <c r="G14" s="162"/>
      <c r="H14" s="160"/>
      <c r="I14" s="160"/>
      <c r="J14" s="230"/>
      <c r="K14" s="132" t="s">
        <v>322</v>
      </c>
      <c r="L14" s="131" t="s">
        <v>344</v>
      </c>
      <c r="M14" s="132" t="s">
        <v>309</v>
      </c>
      <c r="N14" s="132" t="s">
        <v>285</v>
      </c>
      <c r="O14" s="143" t="s">
        <v>357</v>
      </c>
      <c r="P14" s="143"/>
      <c r="Q14" s="171"/>
      <c r="R14" s="132">
        <v>400</v>
      </c>
      <c r="S14" s="137">
        <v>240</v>
      </c>
      <c r="T14" s="138">
        <v>160</v>
      </c>
      <c r="U14" s="176"/>
      <c r="V14" s="176"/>
      <c r="W14" s="191"/>
      <c r="X14" s="185"/>
      <c r="Y14" s="234"/>
      <c r="Z14" s="200"/>
      <c r="AA14" s="185"/>
      <c r="AB14" s="211"/>
      <c r="AC14" s="41" t="s">
        <v>159</v>
      </c>
      <c r="AD14" s="63">
        <v>240</v>
      </c>
      <c r="AE14" s="64">
        <v>0.1</v>
      </c>
      <c r="AF14" s="60">
        <v>44958</v>
      </c>
      <c r="AG14" s="43">
        <v>45291</v>
      </c>
      <c r="AH14" s="151">
        <f t="shared" si="0"/>
        <v>334</v>
      </c>
      <c r="AI14" s="155">
        <v>943502</v>
      </c>
      <c r="AJ14" s="34"/>
      <c r="AK14" s="61" t="s">
        <v>162</v>
      </c>
      <c r="AL14" s="63" t="s">
        <v>163</v>
      </c>
      <c r="AM14" s="275"/>
      <c r="AN14" s="273"/>
      <c r="AO14" s="272"/>
      <c r="AP14" s="211"/>
      <c r="AQ14" s="272"/>
      <c r="AR14" s="208"/>
      <c r="AS14" s="258"/>
      <c r="AT14" s="210"/>
      <c r="AU14" s="171"/>
      <c r="AV14" s="208"/>
      <c r="AW14" s="206"/>
      <c r="AX14" s="197"/>
      <c r="AY14" s="197"/>
    </row>
    <row r="15" spans="1:51" ht="86.25" customHeight="1" x14ac:dyDescent="0.25">
      <c r="A15" s="165"/>
      <c r="B15" s="168"/>
      <c r="C15" s="168"/>
      <c r="D15" s="165"/>
      <c r="E15" s="165"/>
      <c r="F15" s="165"/>
      <c r="G15" s="162"/>
      <c r="H15" s="160"/>
      <c r="I15" s="160"/>
      <c r="J15" s="230"/>
      <c r="K15" s="127" t="s">
        <v>323</v>
      </c>
      <c r="L15" s="129" t="s">
        <v>344</v>
      </c>
      <c r="M15" s="127" t="s">
        <v>309</v>
      </c>
      <c r="N15" s="127" t="s">
        <v>286</v>
      </c>
      <c r="O15" s="145" t="s">
        <v>357</v>
      </c>
      <c r="P15" s="145"/>
      <c r="Q15" s="171"/>
      <c r="R15" s="127">
        <v>80</v>
      </c>
      <c r="S15" s="140">
        <v>42</v>
      </c>
      <c r="T15" s="141">
        <v>38</v>
      </c>
      <c r="U15" s="176"/>
      <c r="V15" s="176"/>
      <c r="W15" s="191"/>
      <c r="X15" s="185"/>
      <c r="Y15" s="234"/>
      <c r="Z15" s="200"/>
      <c r="AA15" s="185"/>
      <c r="AB15" s="211"/>
      <c r="AC15" s="41" t="s">
        <v>160</v>
      </c>
      <c r="AD15" s="65">
        <v>42</v>
      </c>
      <c r="AE15" s="66">
        <v>0.1</v>
      </c>
      <c r="AF15" s="60">
        <v>44958</v>
      </c>
      <c r="AG15" s="43">
        <v>45291</v>
      </c>
      <c r="AH15" s="151">
        <f t="shared" si="0"/>
        <v>334</v>
      </c>
      <c r="AI15" s="155">
        <v>943502</v>
      </c>
      <c r="AJ15" s="34"/>
      <c r="AK15" s="61" t="s">
        <v>162</v>
      </c>
      <c r="AL15" s="41" t="s">
        <v>163</v>
      </c>
      <c r="AM15" s="276"/>
      <c r="AN15" s="273"/>
      <c r="AO15" s="272"/>
      <c r="AP15" s="211"/>
      <c r="AQ15" s="272"/>
      <c r="AR15" s="130" t="s">
        <v>256</v>
      </c>
      <c r="AS15" s="46" t="s">
        <v>174</v>
      </c>
      <c r="AT15" s="154" t="s">
        <v>392</v>
      </c>
      <c r="AU15" s="171"/>
      <c r="AV15" s="20">
        <v>44986</v>
      </c>
      <c r="AW15" s="34"/>
      <c r="AX15" s="197"/>
      <c r="AY15" s="197"/>
    </row>
    <row r="16" spans="1:51" ht="83.25" customHeight="1" x14ac:dyDescent="0.25">
      <c r="A16" s="165"/>
      <c r="B16" s="168"/>
      <c r="C16" s="168"/>
      <c r="D16" s="165"/>
      <c r="E16" s="165"/>
      <c r="F16" s="165"/>
      <c r="G16" s="162"/>
      <c r="H16" s="160"/>
      <c r="I16" s="160"/>
      <c r="J16" s="230"/>
      <c r="K16" s="184" t="s">
        <v>324</v>
      </c>
      <c r="L16" s="209" t="s">
        <v>344</v>
      </c>
      <c r="M16" s="184" t="s">
        <v>309</v>
      </c>
      <c r="N16" s="184" t="s">
        <v>287</v>
      </c>
      <c r="O16" s="215" t="s">
        <v>357</v>
      </c>
      <c r="P16" s="215"/>
      <c r="Q16" s="171"/>
      <c r="R16" s="195">
        <v>1000</v>
      </c>
      <c r="S16" s="232">
        <v>961</v>
      </c>
      <c r="T16" s="214">
        <v>39</v>
      </c>
      <c r="U16" s="176"/>
      <c r="V16" s="176"/>
      <c r="W16" s="191"/>
      <c r="X16" s="185"/>
      <c r="Y16" s="234"/>
      <c r="Z16" s="200"/>
      <c r="AA16" s="185"/>
      <c r="AB16" s="211"/>
      <c r="AC16" s="41" t="s">
        <v>161</v>
      </c>
      <c r="AD16" s="67">
        <v>961</v>
      </c>
      <c r="AE16" s="68">
        <v>0.1</v>
      </c>
      <c r="AF16" s="60">
        <v>44958</v>
      </c>
      <c r="AG16" s="43">
        <v>45291</v>
      </c>
      <c r="AH16" s="151">
        <f t="shared" si="0"/>
        <v>334</v>
      </c>
      <c r="AI16" s="155">
        <v>943502</v>
      </c>
      <c r="AJ16" s="34"/>
      <c r="AK16" s="69" t="s">
        <v>162</v>
      </c>
      <c r="AL16" s="41" t="s">
        <v>163</v>
      </c>
      <c r="AM16" s="207" t="s">
        <v>150</v>
      </c>
      <c r="AN16" s="251">
        <v>1496946384</v>
      </c>
      <c r="AO16" s="209" t="s">
        <v>151</v>
      </c>
      <c r="AP16" s="209" t="s">
        <v>169</v>
      </c>
      <c r="AQ16" s="209" t="s">
        <v>170</v>
      </c>
      <c r="AR16" s="207" t="s">
        <v>256</v>
      </c>
      <c r="AS16" s="271" t="s">
        <v>175</v>
      </c>
      <c r="AT16" s="209" t="s">
        <v>388</v>
      </c>
      <c r="AU16" s="171"/>
      <c r="AV16" s="270">
        <v>44986</v>
      </c>
      <c r="AW16" s="34"/>
      <c r="AX16" s="197"/>
      <c r="AY16" s="197"/>
    </row>
    <row r="17" spans="1:51" ht="128.25" customHeight="1" x14ac:dyDescent="0.25">
      <c r="A17" s="165"/>
      <c r="B17" s="168"/>
      <c r="C17" s="168"/>
      <c r="D17" s="165"/>
      <c r="E17" s="165"/>
      <c r="F17" s="165"/>
      <c r="G17" s="162"/>
      <c r="H17" s="160"/>
      <c r="I17" s="160"/>
      <c r="J17" s="230"/>
      <c r="K17" s="185"/>
      <c r="L17" s="234"/>
      <c r="M17" s="185"/>
      <c r="N17" s="185"/>
      <c r="O17" s="235"/>
      <c r="P17" s="235"/>
      <c r="Q17" s="171"/>
      <c r="R17" s="195"/>
      <c r="S17" s="232"/>
      <c r="T17" s="214"/>
      <c r="U17" s="176"/>
      <c r="V17" s="176"/>
      <c r="W17" s="191"/>
      <c r="X17" s="185"/>
      <c r="Y17" s="234"/>
      <c r="Z17" s="200"/>
      <c r="AA17" s="185"/>
      <c r="AB17" s="209" t="s">
        <v>164</v>
      </c>
      <c r="AC17" s="132" t="s">
        <v>165</v>
      </c>
      <c r="AD17" s="67">
        <v>2</v>
      </c>
      <c r="AE17" s="68">
        <v>0.2</v>
      </c>
      <c r="AF17" s="70">
        <v>44958</v>
      </c>
      <c r="AG17" s="43">
        <v>45291</v>
      </c>
      <c r="AH17" s="151">
        <f t="shared" si="0"/>
        <v>334</v>
      </c>
      <c r="AI17" s="155">
        <v>943502</v>
      </c>
      <c r="AJ17" s="34"/>
      <c r="AK17" s="69" t="s">
        <v>162</v>
      </c>
      <c r="AL17" s="41" t="s">
        <v>163</v>
      </c>
      <c r="AM17" s="224"/>
      <c r="AN17" s="252"/>
      <c r="AO17" s="234"/>
      <c r="AP17" s="234"/>
      <c r="AQ17" s="234"/>
      <c r="AR17" s="224"/>
      <c r="AS17" s="271"/>
      <c r="AT17" s="234"/>
      <c r="AU17" s="171"/>
      <c r="AV17" s="224"/>
      <c r="AW17" s="34"/>
      <c r="AX17" s="197"/>
      <c r="AY17" s="197"/>
    </row>
    <row r="18" spans="1:51" ht="86.25" customHeight="1" x14ac:dyDescent="0.25">
      <c r="A18" s="165"/>
      <c r="B18" s="168"/>
      <c r="C18" s="168"/>
      <c r="D18" s="165"/>
      <c r="E18" s="165"/>
      <c r="F18" s="165"/>
      <c r="G18" s="162"/>
      <c r="H18" s="160"/>
      <c r="I18" s="160"/>
      <c r="J18" s="230"/>
      <c r="K18" s="185"/>
      <c r="L18" s="234"/>
      <c r="M18" s="185"/>
      <c r="N18" s="185"/>
      <c r="O18" s="235"/>
      <c r="P18" s="235"/>
      <c r="Q18" s="171"/>
      <c r="R18" s="195"/>
      <c r="S18" s="232"/>
      <c r="T18" s="214"/>
      <c r="U18" s="176"/>
      <c r="V18" s="176"/>
      <c r="W18" s="191"/>
      <c r="X18" s="185"/>
      <c r="Y18" s="234"/>
      <c r="Z18" s="200"/>
      <c r="AA18" s="185"/>
      <c r="AB18" s="234"/>
      <c r="AC18" s="41" t="s">
        <v>166</v>
      </c>
      <c r="AD18" s="67">
        <v>88</v>
      </c>
      <c r="AE18" s="68">
        <v>0.2</v>
      </c>
      <c r="AF18" s="70">
        <v>44986</v>
      </c>
      <c r="AG18" s="43">
        <v>45291</v>
      </c>
      <c r="AH18" s="151">
        <f t="shared" si="0"/>
        <v>306</v>
      </c>
      <c r="AI18" s="155">
        <v>943502</v>
      </c>
      <c r="AJ18" s="34"/>
      <c r="AK18" s="69" t="s">
        <v>162</v>
      </c>
      <c r="AL18" s="41" t="s">
        <v>163</v>
      </c>
      <c r="AM18" s="224"/>
      <c r="AN18" s="252"/>
      <c r="AO18" s="234"/>
      <c r="AP18" s="234"/>
      <c r="AQ18" s="234"/>
      <c r="AR18" s="224"/>
      <c r="AS18" s="271"/>
      <c r="AT18" s="234"/>
      <c r="AU18" s="171"/>
      <c r="AV18" s="224"/>
      <c r="AW18" s="34"/>
      <c r="AX18" s="197"/>
      <c r="AY18" s="197"/>
    </row>
    <row r="19" spans="1:51" ht="96.75" customHeight="1" x14ac:dyDescent="0.25">
      <c r="A19" s="165"/>
      <c r="B19" s="168"/>
      <c r="C19" s="168"/>
      <c r="D19" s="165"/>
      <c r="E19" s="165"/>
      <c r="F19" s="165"/>
      <c r="G19" s="162"/>
      <c r="H19" s="160"/>
      <c r="I19" s="160"/>
      <c r="J19" s="230"/>
      <c r="K19" s="186"/>
      <c r="L19" s="210"/>
      <c r="M19" s="186"/>
      <c r="N19" s="186"/>
      <c r="O19" s="216"/>
      <c r="P19" s="216"/>
      <c r="Q19" s="172"/>
      <c r="R19" s="195"/>
      <c r="S19" s="232"/>
      <c r="T19" s="214"/>
      <c r="U19" s="176"/>
      <c r="V19" s="176"/>
      <c r="W19" s="192"/>
      <c r="X19" s="186"/>
      <c r="Y19" s="210"/>
      <c r="Z19" s="201"/>
      <c r="AA19" s="186"/>
      <c r="AB19" s="234"/>
      <c r="AC19" s="75" t="s">
        <v>167</v>
      </c>
      <c r="AD19" s="76">
        <v>1</v>
      </c>
      <c r="AE19" s="77">
        <v>0.1</v>
      </c>
      <c r="AF19" s="78">
        <v>44958</v>
      </c>
      <c r="AG19" s="43">
        <v>45291</v>
      </c>
      <c r="AH19" s="151">
        <f t="shared" si="0"/>
        <v>334</v>
      </c>
      <c r="AI19" s="155">
        <v>943502</v>
      </c>
      <c r="AJ19" s="34"/>
      <c r="AK19" s="116" t="s">
        <v>162</v>
      </c>
      <c r="AL19" s="75" t="s">
        <v>163</v>
      </c>
      <c r="AM19" s="224"/>
      <c r="AN19" s="252"/>
      <c r="AO19" s="234"/>
      <c r="AP19" s="234"/>
      <c r="AQ19" s="234"/>
      <c r="AR19" s="224"/>
      <c r="AS19" s="257"/>
      <c r="AT19" s="210"/>
      <c r="AU19" s="172"/>
      <c r="AV19" s="208"/>
      <c r="AW19" s="34"/>
      <c r="AX19" s="198"/>
      <c r="AY19" s="198"/>
    </row>
    <row r="20" spans="1:51" ht="135" customHeight="1" x14ac:dyDescent="0.25">
      <c r="A20" s="165"/>
      <c r="B20" s="168"/>
      <c r="C20" s="168"/>
      <c r="D20" s="165"/>
      <c r="E20" s="165"/>
      <c r="F20" s="165"/>
      <c r="G20" s="162"/>
      <c r="H20" s="160"/>
      <c r="I20" s="160"/>
      <c r="J20" s="230"/>
      <c r="K20" s="236" t="s">
        <v>325</v>
      </c>
      <c r="L20" s="170" t="s">
        <v>344</v>
      </c>
      <c r="M20" s="236">
        <v>0</v>
      </c>
      <c r="N20" s="236" t="s">
        <v>288</v>
      </c>
      <c r="O20" s="215"/>
      <c r="P20" s="215" t="s">
        <v>357</v>
      </c>
      <c r="Q20" s="170" t="s">
        <v>350</v>
      </c>
      <c r="R20" s="236">
        <v>1</v>
      </c>
      <c r="S20" s="238">
        <v>0</v>
      </c>
      <c r="T20" s="240">
        <v>1</v>
      </c>
      <c r="U20" s="176"/>
      <c r="V20" s="176"/>
      <c r="W20" s="190" t="s">
        <v>368</v>
      </c>
      <c r="X20" s="184" t="s">
        <v>365</v>
      </c>
      <c r="Y20" s="196" t="s">
        <v>180</v>
      </c>
      <c r="Z20" s="199">
        <v>2021130010251</v>
      </c>
      <c r="AA20" s="184" t="s">
        <v>184</v>
      </c>
      <c r="AB20" s="184" t="s">
        <v>176</v>
      </c>
      <c r="AC20" s="184" t="s">
        <v>177</v>
      </c>
      <c r="AD20" s="184">
        <v>20</v>
      </c>
      <c r="AE20" s="242">
        <v>1</v>
      </c>
      <c r="AF20" s="245">
        <v>44986</v>
      </c>
      <c r="AG20" s="245">
        <v>45291</v>
      </c>
      <c r="AH20" s="178">
        <f t="shared" si="0"/>
        <v>306</v>
      </c>
      <c r="AI20" s="181">
        <v>1065570</v>
      </c>
      <c r="AJ20" s="205"/>
      <c r="AK20" s="248" t="s">
        <v>178</v>
      </c>
      <c r="AL20" s="184" t="s">
        <v>179</v>
      </c>
      <c r="AM20" s="264" t="s">
        <v>150</v>
      </c>
      <c r="AN20" s="266">
        <v>108581000</v>
      </c>
      <c r="AO20" s="196" t="s">
        <v>151</v>
      </c>
      <c r="AP20" s="196" t="s">
        <v>180</v>
      </c>
      <c r="AQ20" s="268" t="s">
        <v>181</v>
      </c>
      <c r="AR20" s="130" t="s">
        <v>256</v>
      </c>
      <c r="AS20" s="72" t="s">
        <v>182</v>
      </c>
      <c r="AT20" s="154" t="s">
        <v>387</v>
      </c>
      <c r="AU20" s="196" t="s">
        <v>151</v>
      </c>
      <c r="AV20" s="20">
        <v>44986</v>
      </c>
      <c r="AW20" s="34"/>
      <c r="AX20" s="196" t="s">
        <v>369</v>
      </c>
      <c r="AY20" s="196" t="s">
        <v>369</v>
      </c>
    </row>
    <row r="21" spans="1:51" ht="75" customHeight="1" x14ac:dyDescent="0.25">
      <c r="A21" s="165"/>
      <c r="B21" s="168"/>
      <c r="C21" s="168"/>
      <c r="D21" s="165"/>
      <c r="E21" s="165"/>
      <c r="F21" s="165"/>
      <c r="G21" s="162"/>
      <c r="H21" s="160"/>
      <c r="I21" s="160"/>
      <c r="J21" s="230"/>
      <c r="K21" s="237"/>
      <c r="L21" s="172"/>
      <c r="M21" s="237"/>
      <c r="N21" s="237"/>
      <c r="O21" s="216"/>
      <c r="P21" s="216"/>
      <c r="Q21" s="172"/>
      <c r="R21" s="237"/>
      <c r="S21" s="239"/>
      <c r="T21" s="241"/>
      <c r="U21" s="177"/>
      <c r="V21" s="177"/>
      <c r="W21" s="192"/>
      <c r="X21" s="186"/>
      <c r="Y21" s="198"/>
      <c r="Z21" s="201"/>
      <c r="AA21" s="186"/>
      <c r="AB21" s="186"/>
      <c r="AC21" s="186"/>
      <c r="AD21" s="186"/>
      <c r="AE21" s="244"/>
      <c r="AF21" s="247"/>
      <c r="AG21" s="247"/>
      <c r="AH21" s="180"/>
      <c r="AI21" s="183"/>
      <c r="AJ21" s="206"/>
      <c r="AK21" s="250"/>
      <c r="AL21" s="186"/>
      <c r="AM21" s="265"/>
      <c r="AN21" s="267"/>
      <c r="AO21" s="198"/>
      <c r="AP21" s="198"/>
      <c r="AQ21" s="269"/>
      <c r="AR21" s="130" t="s">
        <v>256</v>
      </c>
      <c r="AS21" s="72" t="s">
        <v>183</v>
      </c>
      <c r="AT21" s="154" t="s">
        <v>387</v>
      </c>
      <c r="AU21" s="198"/>
      <c r="AV21" s="20">
        <v>44958</v>
      </c>
      <c r="AW21" s="34"/>
      <c r="AX21" s="198"/>
      <c r="AY21" s="198"/>
    </row>
    <row r="22" spans="1:51" ht="210" customHeight="1" x14ac:dyDescent="0.25">
      <c r="A22" s="165"/>
      <c r="B22" s="168"/>
      <c r="C22" s="168"/>
      <c r="D22" s="165"/>
      <c r="E22" s="165"/>
      <c r="F22" s="165"/>
      <c r="G22" s="162"/>
      <c r="H22" s="160"/>
      <c r="I22" s="160"/>
      <c r="J22" s="167" t="s">
        <v>341</v>
      </c>
      <c r="K22" s="97" t="s">
        <v>326</v>
      </c>
      <c r="L22" s="113" t="s">
        <v>344</v>
      </c>
      <c r="M22" s="97" t="s">
        <v>310</v>
      </c>
      <c r="N22" s="119" t="s">
        <v>289</v>
      </c>
      <c r="O22" s="143"/>
      <c r="P22" s="143" t="s">
        <v>357</v>
      </c>
      <c r="Q22" s="170" t="s">
        <v>351</v>
      </c>
      <c r="R22" s="97">
        <v>201</v>
      </c>
      <c r="S22" s="124">
        <v>180</v>
      </c>
      <c r="T22" s="141">
        <v>201</v>
      </c>
      <c r="U22" s="173" t="s">
        <v>358</v>
      </c>
      <c r="V22" s="174" t="s">
        <v>359</v>
      </c>
      <c r="W22" s="190" t="s">
        <v>370</v>
      </c>
      <c r="X22" s="184" t="s">
        <v>371</v>
      </c>
      <c r="Y22" s="184" t="s">
        <v>199</v>
      </c>
      <c r="Z22" s="187">
        <v>2021130010248</v>
      </c>
      <c r="AA22" s="184" t="s">
        <v>200</v>
      </c>
      <c r="AB22" s="41" t="s">
        <v>185</v>
      </c>
      <c r="AC22" s="41" t="s">
        <v>186</v>
      </c>
      <c r="AD22" s="41">
        <v>180</v>
      </c>
      <c r="AE22" s="42">
        <v>0.1</v>
      </c>
      <c r="AF22" s="43">
        <v>45108</v>
      </c>
      <c r="AG22" s="43">
        <v>45291</v>
      </c>
      <c r="AH22" s="151">
        <f>(AG22-AF22)+1</f>
        <v>184</v>
      </c>
      <c r="AI22" s="155">
        <v>180</v>
      </c>
      <c r="AJ22" s="34"/>
      <c r="AK22" s="117" t="s">
        <v>201</v>
      </c>
      <c r="AL22" s="41" t="s">
        <v>202</v>
      </c>
      <c r="AM22" s="207" t="s">
        <v>150</v>
      </c>
      <c r="AN22" s="261">
        <v>2354996397</v>
      </c>
      <c r="AO22" s="196" t="s">
        <v>168</v>
      </c>
      <c r="AP22" s="184" t="s">
        <v>199</v>
      </c>
      <c r="AQ22" s="184" t="s">
        <v>204</v>
      </c>
      <c r="AR22" s="130" t="s">
        <v>256</v>
      </c>
      <c r="AS22" s="46" t="s">
        <v>205</v>
      </c>
      <c r="AT22" s="154" t="s">
        <v>392</v>
      </c>
      <c r="AU22" s="209" t="s">
        <v>216</v>
      </c>
      <c r="AV22" s="20">
        <v>44986</v>
      </c>
      <c r="AW22" s="34"/>
      <c r="AX22" s="196" t="s">
        <v>369</v>
      </c>
      <c r="AY22" s="196" t="s">
        <v>369</v>
      </c>
    </row>
    <row r="23" spans="1:51" ht="120" customHeight="1" x14ac:dyDescent="0.25">
      <c r="A23" s="165"/>
      <c r="B23" s="168"/>
      <c r="C23" s="168"/>
      <c r="D23" s="165"/>
      <c r="E23" s="165"/>
      <c r="F23" s="165"/>
      <c r="G23" s="162"/>
      <c r="H23" s="160"/>
      <c r="I23" s="160"/>
      <c r="J23" s="168"/>
      <c r="K23" s="195" t="s">
        <v>327</v>
      </c>
      <c r="L23" s="225" t="s">
        <v>346</v>
      </c>
      <c r="M23" s="195" t="s">
        <v>311</v>
      </c>
      <c r="N23" s="226" t="s">
        <v>290</v>
      </c>
      <c r="O23" s="212" t="s">
        <v>357</v>
      </c>
      <c r="P23" s="212"/>
      <c r="Q23" s="171"/>
      <c r="R23" s="195">
        <v>70</v>
      </c>
      <c r="S23" s="232">
        <v>14</v>
      </c>
      <c r="T23" s="214">
        <v>56</v>
      </c>
      <c r="U23" s="173"/>
      <c r="V23" s="174"/>
      <c r="W23" s="191"/>
      <c r="X23" s="185"/>
      <c r="Y23" s="185"/>
      <c r="Z23" s="188"/>
      <c r="AA23" s="185"/>
      <c r="AB23" s="184" t="s">
        <v>187</v>
      </c>
      <c r="AC23" s="41" t="s">
        <v>188</v>
      </c>
      <c r="AD23" s="41">
        <v>25</v>
      </c>
      <c r="AE23" s="42">
        <v>0.05</v>
      </c>
      <c r="AF23" s="43">
        <v>45047</v>
      </c>
      <c r="AG23" s="43">
        <v>45291</v>
      </c>
      <c r="AH23" s="151">
        <f>(AG23-AF23)+1</f>
        <v>245</v>
      </c>
      <c r="AI23" s="155">
        <v>943502</v>
      </c>
      <c r="AJ23" s="34"/>
      <c r="AK23" s="117" t="s">
        <v>201</v>
      </c>
      <c r="AL23" s="41" t="s">
        <v>202</v>
      </c>
      <c r="AM23" s="224"/>
      <c r="AN23" s="262"/>
      <c r="AO23" s="197"/>
      <c r="AP23" s="185"/>
      <c r="AQ23" s="185"/>
      <c r="AR23" s="130" t="s">
        <v>256</v>
      </c>
      <c r="AS23" s="257" t="s">
        <v>206</v>
      </c>
      <c r="AT23" s="209" t="s">
        <v>393</v>
      </c>
      <c r="AU23" s="224"/>
      <c r="AV23" s="20">
        <v>44986</v>
      </c>
      <c r="AW23" s="34"/>
      <c r="AX23" s="197"/>
      <c r="AY23" s="197"/>
    </row>
    <row r="24" spans="1:51" ht="120" customHeight="1" x14ac:dyDescent="0.25">
      <c r="A24" s="165"/>
      <c r="B24" s="168"/>
      <c r="C24" s="168"/>
      <c r="D24" s="165"/>
      <c r="E24" s="165"/>
      <c r="F24" s="165"/>
      <c r="G24" s="162"/>
      <c r="H24" s="160"/>
      <c r="I24" s="160"/>
      <c r="J24" s="168"/>
      <c r="K24" s="195"/>
      <c r="L24" s="225"/>
      <c r="M24" s="195"/>
      <c r="N24" s="226"/>
      <c r="O24" s="212"/>
      <c r="P24" s="212"/>
      <c r="Q24" s="171"/>
      <c r="R24" s="195"/>
      <c r="S24" s="232"/>
      <c r="T24" s="214"/>
      <c r="U24" s="173"/>
      <c r="V24" s="174"/>
      <c r="W24" s="191"/>
      <c r="X24" s="185"/>
      <c r="Y24" s="185"/>
      <c r="Z24" s="188"/>
      <c r="AA24" s="185"/>
      <c r="AB24" s="185"/>
      <c r="AC24" s="41" t="s">
        <v>189</v>
      </c>
      <c r="AD24" s="41">
        <v>5</v>
      </c>
      <c r="AE24" s="42">
        <v>0.05</v>
      </c>
      <c r="AF24" s="43">
        <v>45047</v>
      </c>
      <c r="AG24" s="43">
        <v>45291</v>
      </c>
      <c r="AH24" s="151">
        <f>(AG24-AF24)+1</f>
        <v>245</v>
      </c>
      <c r="AI24" s="155">
        <v>943502</v>
      </c>
      <c r="AJ24" s="34"/>
      <c r="AK24" s="117" t="s">
        <v>201</v>
      </c>
      <c r="AL24" s="41" t="s">
        <v>202</v>
      </c>
      <c r="AM24" s="224"/>
      <c r="AN24" s="262"/>
      <c r="AO24" s="197"/>
      <c r="AP24" s="185"/>
      <c r="AQ24" s="185"/>
      <c r="AR24" s="130" t="s">
        <v>256</v>
      </c>
      <c r="AS24" s="258"/>
      <c r="AT24" s="210"/>
      <c r="AU24" s="224"/>
      <c r="AV24" s="20">
        <v>44986</v>
      </c>
      <c r="AW24" s="34"/>
      <c r="AX24" s="197"/>
      <c r="AY24" s="197"/>
    </row>
    <row r="25" spans="1:51" ht="102" customHeight="1" x14ac:dyDescent="0.25">
      <c r="A25" s="165"/>
      <c r="B25" s="168"/>
      <c r="C25" s="168"/>
      <c r="D25" s="165"/>
      <c r="E25" s="165"/>
      <c r="F25" s="165"/>
      <c r="G25" s="162"/>
      <c r="H25" s="160"/>
      <c r="I25" s="160"/>
      <c r="J25" s="168"/>
      <c r="K25" s="184"/>
      <c r="L25" s="170"/>
      <c r="M25" s="184"/>
      <c r="N25" s="231"/>
      <c r="O25" s="215"/>
      <c r="P25" s="215"/>
      <c r="Q25" s="171"/>
      <c r="R25" s="184"/>
      <c r="S25" s="233"/>
      <c r="T25" s="214"/>
      <c r="U25" s="173"/>
      <c r="V25" s="174"/>
      <c r="W25" s="191"/>
      <c r="X25" s="185"/>
      <c r="Y25" s="185"/>
      <c r="Z25" s="188"/>
      <c r="AA25" s="185"/>
      <c r="AB25" s="186"/>
      <c r="AC25" s="41" t="s">
        <v>190</v>
      </c>
      <c r="AD25" s="41">
        <v>15</v>
      </c>
      <c r="AE25" s="42">
        <v>0.1</v>
      </c>
      <c r="AF25" s="43">
        <v>45047</v>
      </c>
      <c r="AG25" s="43">
        <v>45291</v>
      </c>
      <c r="AH25" s="151">
        <f>(AG25-AF25)+1</f>
        <v>245</v>
      </c>
      <c r="AI25" s="155">
        <v>943502</v>
      </c>
      <c r="AJ25" s="34"/>
      <c r="AK25" s="117" t="s">
        <v>201</v>
      </c>
      <c r="AL25" s="41" t="s">
        <v>202</v>
      </c>
      <c r="AM25" s="224"/>
      <c r="AN25" s="263"/>
      <c r="AO25" s="198"/>
      <c r="AP25" s="185"/>
      <c r="AQ25" s="185"/>
      <c r="AR25" s="130" t="s">
        <v>256</v>
      </c>
      <c r="AS25" s="46" t="s">
        <v>207</v>
      </c>
      <c r="AT25" s="154" t="s">
        <v>393</v>
      </c>
      <c r="AU25" s="224"/>
      <c r="AV25" s="20">
        <v>44986</v>
      </c>
      <c r="AW25" s="34"/>
      <c r="AX25" s="197"/>
      <c r="AY25" s="197"/>
    </row>
    <row r="26" spans="1:51" ht="113.25" customHeight="1" x14ac:dyDescent="0.25">
      <c r="A26" s="165"/>
      <c r="B26" s="168"/>
      <c r="C26" s="168"/>
      <c r="D26" s="165"/>
      <c r="E26" s="165"/>
      <c r="F26" s="165"/>
      <c r="G26" s="162"/>
      <c r="H26" s="160"/>
      <c r="I26" s="160"/>
      <c r="J26" s="168"/>
      <c r="K26" s="195" t="s">
        <v>328</v>
      </c>
      <c r="L26" s="225" t="s">
        <v>346</v>
      </c>
      <c r="M26" s="195" t="s">
        <v>312</v>
      </c>
      <c r="N26" s="226" t="s">
        <v>291</v>
      </c>
      <c r="O26" s="212"/>
      <c r="P26" s="212" t="s">
        <v>357</v>
      </c>
      <c r="Q26" s="171"/>
      <c r="R26" s="184">
        <v>8</v>
      </c>
      <c r="S26" s="227">
        <v>2.73</v>
      </c>
      <c r="T26" s="220">
        <v>5.27</v>
      </c>
      <c r="U26" s="173"/>
      <c r="V26" s="174"/>
      <c r="W26" s="191"/>
      <c r="X26" s="185"/>
      <c r="Y26" s="185"/>
      <c r="Z26" s="188"/>
      <c r="AA26" s="185"/>
      <c r="AB26" s="184" t="s">
        <v>191</v>
      </c>
      <c r="AC26" s="184" t="s">
        <v>192</v>
      </c>
      <c r="AD26" s="184">
        <v>2.73</v>
      </c>
      <c r="AE26" s="242">
        <v>0.2</v>
      </c>
      <c r="AF26" s="245">
        <v>44958</v>
      </c>
      <c r="AG26" s="245">
        <v>45291</v>
      </c>
      <c r="AH26" s="178">
        <v>334</v>
      </c>
      <c r="AI26" s="181">
        <v>150000</v>
      </c>
      <c r="AJ26" s="205"/>
      <c r="AK26" s="248" t="s">
        <v>201</v>
      </c>
      <c r="AL26" s="184" t="s">
        <v>202</v>
      </c>
      <c r="AM26" s="224"/>
      <c r="AN26" s="261">
        <v>319000000</v>
      </c>
      <c r="AO26" s="196" t="s">
        <v>151</v>
      </c>
      <c r="AP26" s="185"/>
      <c r="AQ26" s="185"/>
      <c r="AR26" s="207" t="s">
        <v>256</v>
      </c>
      <c r="AS26" s="46" t="s">
        <v>208</v>
      </c>
      <c r="AT26" s="154" t="s">
        <v>387</v>
      </c>
      <c r="AU26" s="224"/>
      <c r="AV26" s="20">
        <v>44958</v>
      </c>
      <c r="AW26" s="34"/>
      <c r="AX26" s="197"/>
      <c r="AY26" s="197"/>
    </row>
    <row r="27" spans="1:51" ht="114.75" customHeight="1" x14ac:dyDescent="0.25">
      <c r="A27" s="165"/>
      <c r="B27" s="168"/>
      <c r="C27" s="168"/>
      <c r="D27" s="165"/>
      <c r="E27" s="165"/>
      <c r="F27" s="165"/>
      <c r="G27" s="162"/>
      <c r="H27" s="160"/>
      <c r="I27" s="160"/>
      <c r="J27" s="168"/>
      <c r="K27" s="195"/>
      <c r="L27" s="225"/>
      <c r="M27" s="195"/>
      <c r="N27" s="226"/>
      <c r="O27" s="212"/>
      <c r="P27" s="212"/>
      <c r="Q27" s="171"/>
      <c r="R27" s="185"/>
      <c r="S27" s="228"/>
      <c r="T27" s="221"/>
      <c r="U27" s="173"/>
      <c r="V27" s="174"/>
      <c r="W27" s="191"/>
      <c r="X27" s="185"/>
      <c r="Y27" s="185"/>
      <c r="Z27" s="188"/>
      <c r="AA27" s="185"/>
      <c r="AB27" s="185"/>
      <c r="AC27" s="185"/>
      <c r="AD27" s="185"/>
      <c r="AE27" s="243"/>
      <c r="AF27" s="246"/>
      <c r="AG27" s="246"/>
      <c r="AH27" s="179"/>
      <c r="AI27" s="182"/>
      <c r="AJ27" s="223"/>
      <c r="AK27" s="249"/>
      <c r="AL27" s="185"/>
      <c r="AM27" s="224"/>
      <c r="AN27" s="262"/>
      <c r="AO27" s="197"/>
      <c r="AP27" s="185"/>
      <c r="AQ27" s="185"/>
      <c r="AR27" s="224"/>
      <c r="AS27" s="46" t="s">
        <v>209</v>
      </c>
      <c r="AT27" s="154" t="s">
        <v>393</v>
      </c>
      <c r="AU27" s="224"/>
      <c r="AV27" s="20">
        <v>44986</v>
      </c>
      <c r="AW27" s="34"/>
      <c r="AX27" s="197"/>
      <c r="AY27" s="197"/>
    </row>
    <row r="28" spans="1:51" ht="112.5" customHeight="1" x14ac:dyDescent="0.25">
      <c r="A28" s="165"/>
      <c r="B28" s="168"/>
      <c r="C28" s="168"/>
      <c r="D28" s="165"/>
      <c r="E28" s="165"/>
      <c r="F28" s="165"/>
      <c r="G28" s="162"/>
      <c r="H28" s="160"/>
      <c r="I28" s="160"/>
      <c r="J28" s="168"/>
      <c r="K28" s="195"/>
      <c r="L28" s="225"/>
      <c r="M28" s="195"/>
      <c r="N28" s="226"/>
      <c r="O28" s="212"/>
      <c r="P28" s="212"/>
      <c r="Q28" s="171"/>
      <c r="R28" s="186"/>
      <c r="S28" s="229"/>
      <c r="T28" s="222"/>
      <c r="U28" s="173"/>
      <c r="V28" s="174"/>
      <c r="W28" s="191"/>
      <c r="X28" s="185"/>
      <c r="Y28" s="185"/>
      <c r="Z28" s="188"/>
      <c r="AA28" s="185"/>
      <c r="AB28" s="186"/>
      <c r="AC28" s="186"/>
      <c r="AD28" s="186"/>
      <c r="AE28" s="244"/>
      <c r="AF28" s="247"/>
      <c r="AG28" s="247"/>
      <c r="AH28" s="180"/>
      <c r="AI28" s="183"/>
      <c r="AJ28" s="206"/>
      <c r="AK28" s="250"/>
      <c r="AL28" s="186"/>
      <c r="AM28" s="224"/>
      <c r="AN28" s="262"/>
      <c r="AO28" s="197"/>
      <c r="AP28" s="185"/>
      <c r="AQ28" s="185"/>
      <c r="AR28" s="208"/>
      <c r="AS28" s="47" t="s">
        <v>210</v>
      </c>
      <c r="AT28" s="154" t="s">
        <v>391</v>
      </c>
      <c r="AU28" s="224"/>
      <c r="AV28" s="20">
        <v>44986</v>
      </c>
      <c r="AW28" s="34"/>
      <c r="AX28" s="197"/>
      <c r="AY28" s="197"/>
    </row>
    <row r="29" spans="1:51" ht="120" customHeight="1" x14ac:dyDescent="0.25">
      <c r="A29" s="165"/>
      <c r="B29" s="168"/>
      <c r="C29" s="168"/>
      <c r="D29" s="165"/>
      <c r="E29" s="165"/>
      <c r="F29" s="165"/>
      <c r="G29" s="162"/>
      <c r="H29" s="160"/>
      <c r="I29" s="160"/>
      <c r="J29" s="168"/>
      <c r="K29" s="195" t="s">
        <v>329</v>
      </c>
      <c r="L29" s="225" t="s">
        <v>346</v>
      </c>
      <c r="M29" s="195" t="s">
        <v>313</v>
      </c>
      <c r="N29" s="226" t="s">
        <v>292</v>
      </c>
      <c r="O29" s="212"/>
      <c r="P29" s="212" t="s">
        <v>357</v>
      </c>
      <c r="Q29" s="171"/>
      <c r="R29" s="195">
        <v>100</v>
      </c>
      <c r="S29" s="232">
        <v>40</v>
      </c>
      <c r="T29" s="214">
        <v>60</v>
      </c>
      <c r="U29" s="173"/>
      <c r="V29" s="174"/>
      <c r="W29" s="191"/>
      <c r="X29" s="185"/>
      <c r="Y29" s="185"/>
      <c r="Z29" s="188"/>
      <c r="AA29" s="185"/>
      <c r="AB29" s="184" t="s">
        <v>193</v>
      </c>
      <c r="AC29" s="41" t="s">
        <v>194</v>
      </c>
      <c r="AD29" s="41">
        <v>40</v>
      </c>
      <c r="AE29" s="42">
        <v>0.2</v>
      </c>
      <c r="AF29" s="43">
        <v>44986</v>
      </c>
      <c r="AG29" s="43">
        <v>45291</v>
      </c>
      <c r="AH29" s="151">
        <f t="shared" ref="AH29:AH34" si="1">(AG29-AF29)+1</f>
        <v>306</v>
      </c>
      <c r="AI29" s="155">
        <v>150000</v>
      </c>
      <c r="AJ29" s="34"/>
      <c r="AK29" s="117" t="s">
        <v>201</v>
      </c>
      <c r="AL29" s="41" t="s">
        <v>202</v>
      </c>
      <c r="AM29" s="224"/>
      <c r="AN29" s="262"/>
      <c r="AO29" s="197"/>
      <c r="AP29" s="185"/>
      <c r="AQ29" s="185"/>
      <c r="AR29" s="130" t="s">
        <v>256</v>
      </c>
      <c r="AS29" s="45" t="s">
        <v>214</v>
      </c>
      <c r="AT29" s="154" t="s">
        <v>393</v>
      </c>
      <c r="AU29" s="224"/>
      <c r="AV29" s="20">
        <v>45017</v>
      </c>
      <c r="AW29" s="34"/>
      <c r="AX29" s="197"/>
      <c r="AY29" s="197"/>
    </row>
    <row r="30" spans="1:51" ht="120" customHeight="1" x14ac:dyDescent="0.25">
      <c r="A30" s="165"/>
      <c r="B30" s="168"/>
      <c r="C30" s="168"/>
      <c r="D30" s="165"/>
      <c r="E30" s="165"/>
      <c r="F30" s="165"/>
      <c r="G30" s="162"/>
      <c r="H30" s="160"/>
      <c r="I30" s="160"/>
      <c r="J30" s="168"/>
      <c r="K30" s="195"/>
      <c r="L30" s="225"/>
      <c r="M30" s="195"/>
      <c r="N30" s="226"/>
      <c r="O30" s="212"/>
      <c r="P30" s="212"/>
      <c r="Q30" s="171"/>
      <c r="R30" s="195"/>
      <c r="S30" s="232"/>
      <c r="T30" s="214"/>
      <c r="U30" s="173"/>
      <c r="V30" s="174"/>
      <c r="W30" s="191"/>
      <c r="X30" s="185"/>
      <c r="Y30" s="185"/>
      <c r="Z30" s="188"/>
      <c r="AA30" s="185"/>
      <c r="AB30" s="185"/>
      <c r="AC30" s="41" t="s">
        <v>195</v>
      </c>
      <c r="AD30" s="53">
        <v>1</v>
      </c>
      <c r="AE30" s="82">
        <v>0.15</v>
      </c>
      <c r="AF30" s="43">
        <v>44986</v>
      </c>
      <c r="AG30" s="43">
        <v>45291</v>
      </c>
      <c r="AH30" s="151">
        <f t="shared" si="1"/>
        <v>306</v>
      </c>
      <c r="AI30" s="155">
        <v>150000</v>
      </c>
      <c r="AJ30" s="34"/>
      <c r="AK30" s="117" t="s">
        <v>201</v>
      </c>
      <c r="AL30" s="41" t="s">
        <v>202</v>
      </c>
      <c r="AM30" s="224"/>
      <c r="AN30" s="263"/>
      <c r="AO30" s="198"/>
      <c r="AP30" s="185"/>
      <c r="AQ30" s="185"/>
      <c r="AR30" s="130" t="s">
        <v>256</v>
      </c>
      <c r="AS30" s="47" t="s">
        <v>213</v>
      </c>
      <c r="AT30" s="154" t="s">
        <v>387</v>
      </c>
      <c r="AU30" s="224"/>
      <c r="AV30" s="20">
        <v>44958</v>
      </c>
      <c r="AW30" s="34"/>
      <c r="AX30" s="197"/>
      <c r="AY30" s="197"/>
    </row>
    <row r="31" spans="1:51" ht="120" customHeight="1" x14ac:dyDescent="0.25">
      <c r="A31" s="165"/>
      <c r="B31" s="168"/>
      <c r="C31" s="168"/>
      <c r="D31" s="165"/>
      <c r="E31" s="165"/>
      <c r="F31" s="165"/>
      <c r="G31" s="162"/>
      <c r="H31" s="160"/>
      <c r="I31" s="160"/>
      <c r="J31" s="168"/>
      <c r="K31" s="195"/>
      <c r="L31" s="225"/>
      <c r="M31" s="195"/>
      <c r="N31" s="226"/>
      <c r="O31" s="212"/>
      <c r="P31" s="212"/>
      <c r="Q31" s="171"/>
      <c r="R31" s="195"/>
      <c r="S31" s="232"/>
      <c r="T31" s="214"/>
      <c r="U31" s="173"/>
      <c r="V31" s="174"/>
      <c r="W31" s="191"/>
      <c r="X31" s="185"/>
      <c r="Y31" s="185"/>
      <c r="Z31" s="188"/>
      <c r="AA31" s="185"/>
      <c r="AB31" s="185"/>
      <c r="AC31" s="41" t="s">
        <v>196</v>
      </c>
      <c r="AD31" s="83">
        <v>1</v>
      </c>
      <c r="AE31" s="84">
        <v>0.05</v>
      </c>
      <c r="AF31" s="85">
        <v>45078</v>
      </c>
      <c r="AG31" s="43">
        <v>45291</v>
      </c>
      <c r="AH31" s="151">
        <f t="shared" si="1"/>
        <v>214</v>
      </c>
      <c r="AI31" s="155">
        <v>150000</v>
      </c>
      <c r="AJ31" s="34"/>
      <c r="AK31" s="117" t="s">
        <v>201</v>
      </c>
      <c r="AL31" s="41" t="s">
        <v>202</v>
      </c>
      <c r="AM31" s="224"/>
      <c r="AN31" s="261">
        <v>9057878</v>
      </c>
      <c r="AO31" s="196" t="s">
        <v>203</v>
      </c>
      <c r="AP31" s="185"/>
      <c r="AQ31" s="185"/>
      <c r="AR31" s="130" t="s">
        <v>256</v>
      </c>
      <c r="AS31" s="47" t="s">
        <v>211</v>
      </c>
      <c r="AT31" s="154" t="s">
        <v>391</v>
      </c>
      <c r="AU31" s="224"/>
      <c r="AV31" s="20">
        <v>45017</v>
      </c>
      <c r="AW31" s="34"/>
      <c r="AX31" s="197"/>
      <c r="AY31" s="197"/>
    </row>
    <row r="32" spans="1:51" ht="120" customHeight="1" x14ac:dyDescent="0.25">
      <c r="A32" s="165"/>
      <c r="B32" s="168"/>
      <c r="C32" s="168"/>
      <c r="D32" s="165"/>
      <c r="E32" s="165"/>
      <c r="F32" s="165"/>
      <c r="G32" s="162"/>
      <c r="H32" s="160"/>
      <c r="I32" s="160"/>
      <c r="J32" s="168"/>
      <c r="K32" s="195"/>
      <c r="L32" s="225"/>
      <c r="M32" s="195"/>
      <c r="N32" s="226"/>
      <c r="O32" s="212"/>
      <c r="P32" s="212"/>
      <c r="Q32" s="171"/>
      <c r="R32" s="195"/>
      <c r="S32" s="232"/>
      <c r="T32" s="214"/>
      <c r="U32" s="173"/>
      <c r="V32" s="174"/>
      <c r="W32" s="191"/>
      <c r="X32" s="185"/>
      <c r="Y32" s="185"/>
      <c r="Z32" s="188"/>
      <c r="AA32" s="185"/>
      <c r="AB32" s="185"/>
      <c r="AC32" s="41" t="s">
        <v>197</v>
      </c>
      <c r="AD32" s="53">
        <v>1</v>
      </c>
      <c r="AE32" s="82">
        <v>0.05</v>
      </c>
      <c r="AF32" s="86">
        <v>45017</v>
      </c>
      <c r="AG32" s="43">
        <v>45291</v>
      </c>
      <c r="AH32" s="151">
        <f t="shared" si="1"/>
        <v>275</v>
      </c>
      <c r="AI32" s="155">
        <v>1065570</v>
      </c>
      <c r="AJ32" s="34"/>
      <c r="AK32" s="117" t="s">
        <v>201</v>
      </c>
      <c r="AL32" s="41" t="s">
        <v>202</v>
      </c>
      <c r="AM32" s="224"/>
      <c r="AN32" s="262"/>
      <c r="AO32" s="197"/>
      <c r="AP32" s="185"/>
      <c r="AQ32" s="185"/>
      <c r="AR32" s="207" t="s">
        <v>256</v>
      </c>
      <c r="AS32" s="259" t="s">
        <v>212</v>
      </c>
      <c r="AT32" s="209" t="s">
        <v>387</v>
      </c>
      <c r="AU32" s="224"/>
      <c r="AV32" s="20">
        <v>44958</v>
      </c>
      <c r="AW32" s="34"/>
      <c r="AX32" s="197"/>
      <c r="AY32" s="197"/>
    </row>
    <row r="33" spans="1:51" ht="120" customHeight="1" x14ac:dyDescent="0.25">
      <c r="A33" s="165"/>
      <c r="B33" s="168"/>
      <c r="C33" s="168"/>
      <c r="D33" s="165"/>
      <c r="E33" s="165"/>
      <c r="F33" s="165"/>
      <c r="G33" s="162"/>
      <c r="H33" s="160"/>
      <c r="I33" s="160"/>
      <c r="J33" s="168"/>
      <c r="K33" s="195"/>
      <c r="L33" s="225"/>
      <c r="M33" s="195"/>
      <c r="N33" s="226"/>
      <c r="O33" s="212"/>
      <c r="P33" s="212"/>
      <c r="Q33" s="172"/>
      <c r="R33" s="195"/>
      <c r="S33" s="232"/>
      <c r="T33" s="214"/>
      <c r="U33" s="173"/>
      <c r="V33" s="174"/>
      <c r="W33" s="192"/>
      <c r="X33" s="186"/>
      <c r="Y33" s="186"/>
      <c r="Z33" s="189"/>
      <c r="AA33" s="186"/>
      <c r="AB33" s="185"/>
      <c r="AC33" s="75" t="s">
        <v>198</v>
      </c>
      <c r="AD33" s="92">
        <v>14</v>
      </c>
      <c r="AE33" s="93">
        <v>0.05</v>
      </c>
      <c r="AF33" s="94">
        <v>45017</v>
      </c>
      <c r="AG33" s="79">
        <v>45291</v>
      </c>
      <c r="AH33" s="151">
        <f t="shared" si="1"/>
        <v>275</v>
      </c>
      <c r="AI33" s="155">
        <v>1065570</v>
      </c>
      <c r="AJ33" s="34"/>
      <c r="AK33" s="118" t="s">
        <v>201</v>
      </c>
      <c r="AL33" s="75" t="s">
        <v>202</v>
      </c>
      <c r="AM33" s="224"/>
      <c r="AN33" s="262"/>
      <c r="AO33" s="197"/>
      <c r="AP33" s="185"/>
      <c r="AQ33" s="185"/>
      <c r="AR33" s="224"/>
      <c r="AS33" s="260"/>
      <c r="AT33" s="234"/>
      <c r="AU33" s="224"/>
      <c r="AV33" s="159">
        <v>44958</v>
      </c>
      <c r="AW33" s="95"/>
      <c r="AX33" s="198"/>
      <c r="AY33" s="198"/>
    </row>
    <row r="34" spans="1:51" ht="171" customHeight="1" x14ac:dyDescent="0.25">
      <c r="A34" s="165"/>
      <c r="B34" s="168"/>
      <c r="C34" s="168"/>
      <c r="D34" s="165"/>
      <c r="E34" s="165"/>
      <c r="F34" s="165"/>
      <c r="G34" s="162"/>
      <c r="H34" s="160"/>
      <c r="I34" s="160"/>
      <c r="J34" s="168"/>
      <c r="K34" s="146" t="s">
        <v>330</v>
      </c>
      <c r="L34" s="128" t="s">
        <v>344</v>
      </c>
      <c r="M34" s="146">
        <v>0</v>
      </c>
      <c r="N34" s="146" t="s">
        <v>293</v>
      </c>
      <c r="O34" s="145"/>
      <c r="P34" s="145" t="s">
        <v>357</v>
      </c>
      <c r="Q34" s="128" t="s">
        <v>352</v>
      </c>
      <c r="R34" s="146">
        <v>1</v>
      </c>
      <c r="S34" s="147">
        <v>0</v>
      </c>
      <c r="T34" s="148">
        <v>0.45</v>
      </c>
      <c r="U34" s="173"/>
      <c r="V34" s="174"/>
      <c r="W34" s="139" t="s">
        <v>372</v>
      </c>
      <c r="X34" s="127" t="s">
        <v>373</v>
      </c>
      <c r="Y34" s="90" t="s">
        <v>219</v>
      </c>
      <c r="Z34" s="87">
        <v>2021130010252</v>
      </c>
      <c r="AA34" s="41" t="s">
        <v>221</v>
      </c>
      <c r="AB34" s="41" t="s">
        <v>217</v>
      </c>
      <c r="AC34" s="41" t="s">
        <v>218</v>
      </c>
      <c r="AD34" s="53">
        <v>1</v>
      </c>
      <c r="AE34" s="82">
        <v>1</v>
      </c>
      <c r="AF34" s="86">
        <v>44986</v>
      </c>
      <c r="AG34" s="43">
        <v>45291</v>
      </c>
      <c r="AH34" s="151">
        <f t="shared" si="1"/>
        <v>306</v>
      </c>
      <c r="AI34" s="155">
        <v>150000</v>
      </c>
      <c r="AJ34" s="34"/>
      <c r="AK34" s="117" t="s">
        <v>222</v>
      </c>
      <c r="AL34" s="50" t="s">
        <v>223</v>
      </c>
      <c r="AM34" s="50" t="s">
        <v>150</v>
      </c>
      <c r="AN34" s="51">
        <v>2</v>
      </c>
      <c r="AO34" s="50" t="s">
        <v>203</v>
      </c>
      <c r="AP34" s="41" t="s">
        <v>219</v>
      </c>
      <c r="AQ34" s="91" t="s">
        <v>220</v>
      </c>
      <c r="AR34" s="130" t="s">
        <v>255</v>
      </c>
      <c r="AS34" s="72" t="s">
        <v>224</v>
      </c>
      <c r="AT34" s="154" t="s">
        <v>393</v>
      </c>
      <c r="AU34" s="71" t="s">
        <v>203</v>
      </c>
      <c r="AV34" s="20">
        <v>45047</v>
      </c>
      <c r="AW34" s="34"/>
      <c r="AX34" s="74" t="s">
        <v>374</v>
      </c>
      <c r="AY34" s="74" t="s">
        <v>375</v>
      </c>
    </row>
    <row r="35" spans="1:51" ht="129.75" customHeight="1" x14ac:dyDescent="0.25">
      <c r="A35" s="165"/>
      <c r="B35" s="168"/>
      <c r="C35" s="168"/>
      <c r="D35" s="165"/>
      <c r="E35" s="165"/>
      <c r="F35" s="165"/>
      <c r="G35" s="162"/>
      <c r="H35" s="160"/>
      <c r="I35" s="160"/>
      <c r="J35" s="168"/>
      <c r="K35" s="195" t="s">
        <v>331</v>
      </c>
      <c r="L35" s="211" t="s">
        <v>344</v>
      </c>
      <c r="M35" s="195">
        <v>0</v>
      </c>
      <c r="N35" s="195" t="s">
        <v>294</v>
      </c>
      <c r="O35" s="212"/>
      <c r="P35" s="212" t="s">
        <v>357</v>
      </c>
      <c r="Q35" s="170" t="s">
        <v>353</v>
      </c>
      <c r="R35" s="184">
        <v>1</v>
      </c>
      <c r="S35" s="217">
        <v>0.5</v>
      </c>
      <c r="T35" s="220">
        <v>0.5</v>
      </c>
      <c r="U35" s="173"/>
      <c r="V35" s="174"/>
      <c r="W35" s="190" t="s">
        <v>376</v>
      </c>
      <c r="X35" s="184" t="s">
        <v>373</v>
      </c>
      <c r="Y35" s="184" t="s">
        <v>229</v>
      </c>
      <c r="Z35" s="187">
        <v>2021130010253</v>
      </c>
      <c r="AA35" s="184" t="s">
        <v>231</v>
      </c>
      <c r="AB35" s="184" t="s">
        <v>225</v>
      </c>
      <c r="AC35" s="184" t="s">
        <v>226</v>
      </c>
      <c r="AD35" s="184">
        <v>6</v>
      </c>
      <c r="AE35" s="242">
        <v>1</v>
      </c>
      <c r="AF35" s="245">
        <v>44958</v>
      </c>
      <c r="AG35" s="245">
        <v>45291</v>
      </c>
      <c r="AH35" s="178">
        <v>306</v>
      </c>
      <c r="AI35" s="181">
        <v>1065570</v>
      </c>
      <c r="AJ35" s="205"/>
      <c r="AK35" s="248" t="s">
        <v>227</v>
      </c>
      <c r="AL35" s="184" t="s">
        <v>228</v>
      </c>
      <c r="AM35" s="207" t="s">
        <v>150</v>
      </c>
      <c r="AN35" s="251">
        <v>3</v>
      </c>
      <c r="AO35" s="207" t="s">
        <v>168</v>
      </c>
      <c r="AP35" s="184" t="s">
        <v>229</v>
      </c>
      <c r="AQ35" s="254" t="s">
        <v>230</v>
      </c>
      <c r="AR35" s="207" t="s">
        <v>255</v>
      </c>
      <c r="AS35" s="72" t="s">
        <v>232</v>
      </c>
      <c r="AT35" s="154" t="s">
        <v>387</v>
      </c>
      <c r="AU35" s="207" t="s">
        <v>168</v>
      </c>
      <c r="AV35" s="20">
        <v>44958</v>
      </c>
      <c r="AW35" s="34"/>
      <c r="AX35" s="196" t="s">
        <v>369</v>
      </c>
      <c r="AY35" s="196" t="s">
        <v>369</v>
      </c>
    </row>
    <row r="36" spans="1:51" ht="136.5" customHeight="1" x14ac:dyDescent="0.25">
      <c r="A36" s="165"/>
      <c r="B36" s="168"/>
      <c r="C36" s="168"/>
      <c r="D36" s="165"/>
      <c r="E36" s="165"/>
      <c r="F36" s="165"/>
      <c r="G36" s="162"/>
      <c r="H36" s="160"/>
      <c r="I36" s="160"/>
      <c r="J36" s="168"/>
      <c r="K36" s="195"/>
      <c r="L36" s="211"/>
      <c r="M36" s="195"/>
      <c r="N36" s="195"/>
      <c r="O36" s="212"/>
      <c r="P36" s="212"/>
      <c r="Q36" s="171"/>
      <c r="R36" s="185"/>
      <c r="S36" s="219"/>
      <c r="T36" s="221"/>
      <c r="U36" s="173"/>
      <c r="V36" s="174"/>
      <c r="W36" s="191"/>
      <c r="X36" s="185"/>
      <c r="Y36" s="185"/>
      <c r="Z36" s="188"/>
      <c r="AA36" s="185"/>
      <c r="AB36" s="185"/>
      <c r="AC36" s="185"/>
      <c r="AD36" s="185"/>
      <c r="AE36" s="243"/>
      <c r="AF36" s="246"/>
      <c r="AG36" s="246"/>
      <c r="AH36" s="179"/>
      <c r="AI36" s="182"/>
      <c r="AJ36" s="223"/>
      <c r="AK36" s="249"/>
      <c r="AL36" s="185"/>
      <c r="AM36" s="224"/>
      <c r="AN36" s="252"/>
      <c r="AO36" s="224"/>
      <c r="AP36" s="185"/>
      <c r="AQ36" s="255"/>
      <c r="AR36" s="224"/>
      <c r="AS36" s="72" t="s">
        <v>233</v>
      </c>
      <c r="AT36" s="154" t="s">
        <v>388</v>
      </c>
      <c r="AU36" s="224"/>
      <c r="AV36" s="20">
        <v>45017</v>
      </c>
      <c r="AW36" s="34"/>
      <c r="AX36" s="197"/>
      <c r="AY36" s="197"/>
    </row>
    <row r="37" spans="1:51" ht="130.5" customHeight="1" x14ac:dyDescent="0.25">
      <c r="A37" s="165"/>
      <c r="B37" s="168"/>
      <c r="C37" s="168"/>
      <c r="D37" s="165"/>
      <c r="E37" s="165"/>
      <c r="F37" s="165"/>
      <c r="G37" s="162"/>
      <c r="H37" s="160"/>
      <c r="I37" s="160"/>
      <c r="J37" s="169"/>
      <c r="K37" s="195"/>
      <c r="L37" s="211"/>
      <c r="M37" s="195"/>
      <c r="N37" s="195"/>
      <c r="O37" s="212"/>
      <c r="P37" s="212"/>
      <c r="Q37" s="172"/>
      <c r="R37" s="186"/>
      <c r="S37" s="218"/>
      <c r="T37" s="222"/>
      <c r="U37" s="173"/>
      <c r="V37" s="174"/>
      <c r="W37" s="192"/>
      <c r="X37" s="186"/>
      <c r="Y37" s="186"/>
      <c r="Z37" s="189"/>
      <c r="AA37" s="186"/>
      <c r="AB37" s="186"/>
      <c r="AC37" s="186"/>
      <c r="AD37" s="186"/>
      <c r="AE37" s="244"/>
      <c r="AF37" s="247"/>
      <c r="AG37" s="247"/>
      <c r="AH37" s="180"/>
      <c r="AI37" s="183"/>
      <c r="AJ37" s="206"/>
      <c r="AK37" s="250"/>
      <c r="AL37" s="186"/>
      <c r="AM37" s="208"/>
      <c r="AN37" s="253"/>
      <c r="AO37" s="208"/>
      <c r="AP37" s="186"/>
      <c r="AQ37" s="256"/>
      <c r="AR37" s="208"/>
      <c r="AS37" s="72" t="s">
        <v>234</v>
      </c>
      <c r="AT37" s="154" t="s">
        <v>388</v>
      </c>
      <c r="AU37" s="208"/>
      <c r="AV37" s="20">
        <v>45017</v>
      </c>
      <c r="AW37" s="34"/>
      <c r="AX37" s="198"/>
      <c r="AY37" s="198"/>
    </row>
    <row r="38" spans="1:51" ht="117.75" customHeight="1" x14ac:dyDescent="0.25">
      <c r="A38" s="165"/>
      <c r="B38" s="168"/>
      <c r="C38" s="168"/>
      <c r="D38" s="165"/>
      <c r="E38" s="165"/>
      <c r="F38" s="165"/>
      <c r="G38" s="162"/>
      <c r="H38" s="160"/>
      <c r="I38" s="160"/>
      <c r="J38" s="167" t="s">
        <v>342</v>
      </c>
      <c r="K38" s="97" t="s">
        <v>332</v>
      </c>
      <c r="L38" s="113" t="s">
        <v>344</v>
      </c>
      <c r="M38" s="97" t="s">
        <v>309</v>
      </c>
      <c r="N38" s="97" t="s">
        <v>295</v>
      </c>
      <c r="O38" s="143"/>
      <c r="P38" s="143" t="s">
        <v>357</v>
      </c>
      <c r="Q38" s="170" t="s">
        <v>354</v>
      </c>
      <c r="R38" s="97">
        <v>9</v>
      </c>
      <c r="S38" s="123">
        <v>3</v>
      </c>
      <c r="T38" s="134">
        <v>6</v>
      </c>
      <c r="U38" s="175" t="s">
        <v>358</v>
      </c>
      <c r="V38" s="175" t="s">
        <v>359</v>
      </c>
      <c r="W38" s="190" t="s">
        <v>377</v>
      </c>
      <c r="X38" s="184" t="s">
        <v>373</v>
      </c>
      <c r="Y38" s="184" t="s">
        <v>244</v>
      </c>
      <c r="Z38" s="199">
        <v>2021130010250</v>
      </c>
      <c r="AA38" s="184" t="s">
        <v>245</v>
      </c>
      <c r="AB38" s="57" t="s">
        <v>235</v>
      </c>
      <c r="AC38" s="44" t="s">
        <v>236</v>
      </c>
      <c r="AD38" s="57">
        <v>3</v>
      </c>
      <c r="AE38" s="99">
        <v>0.1</v>
      </c>
      <c r="AF38" s="100">
        <v>44986</v>
      </c>
      <c r="AG38" s="100">
        <v>45291</v>
      </c>
      <c r="AH38" s="151">
        <f>(AG38-AF38)+1</f>
        <v>306</v>
      </c>
      <c r="AI38" s="155">
        <v>1065570</v>
      </c>
      <c r="AJ38" s="34"/>
      <c r="AK38" s="117" t="s">
        <v>246</v>
      </c>
      <c r="AL38" s="44" t="s">
        <v>247</v>
      </c>
      <c r="AM38" s="207" t="s">
        <v>150</v>
      </c>
      <c r="AN38" s="266">
        <v>1600000000</v>
      </c>
      <c r="AO38" s="196" t="s">
        <v>168</v>
      </c>
      <c r="AP38" s="184" t="s">
        <v>244</v>
      </c>
      <c r="AQ38" s="254" t="s">
        <v>249</v>
      </c>
      <c r="AR38" s="130" t="s">
        <v>256</v>
      </c>
      <c r="AS38" s="73" t="s">
        <v>250</v>
      </c>
      <c r="AT38" s="154" t="s">
        <v>387</v>
      </c>
      <c r="AU38" s="209" t="s">
        <v>215</v>
      </c>
      <c r="AV38" s="20">
        <v>44958</v>
      </c>
      <c r="AW38" s="34"/>
      <c r="AX38" s="196" t="s">
        <v>369</v>
      </c>
      <c r="AY38" s="196" t="s">
        <v>369</v>
      </c>
    </row>
    <row r="39" spans="1:51" ht="75" customHeight="1" x14ac:dyDescent="0.25">
      <c r="A39" s="165"/>
      <c r="B39" s="168"/>
      <c r="C39" s="168"/>
      <c r="D39" s="165"/>
      <c r="E39" s="165"/>
      <c r="F39" s="165"/>
      <c r="G39" s="162"/>
      <c r="H39" s="160"/>
      <c r="I39" s="160"/>
      <c r="J39" s="168"/>
      <c r="K39" s="195" t="s">
        <v>333</v>
      </c>
      <c r="L39" s="211" t="s">
        <v>344</v>
      </c>
      <c r="M39" s="184" t="s">
        <v>314</v>
      </c>
      <c r="N39" s="184" t="s">
        <v>296</v>
      </c>
      <c r="O39" s="215"/>
      <c r="P39" s="215" t="s">
        <v>357</v>
      </c>
      <c r="Q39" s="171"/>
      <c r="R39" s="184">
        <v>1</v>
      </c>
      <c r="S39" s="217">
        <v>1</v>
      </c>
      <c r="T39" s="193">
        <v>0</v>
      </c>
      <c r="U39" s="176"/>
      <c r="V39" s="176"/>
      <c r="W39" s="191"/>
      <c r="X39" s="185"/>
      <c r="Y39" s="185"/>
      <c r="Z39" s="200"/>
      <c r="AA39" s="185"/>
      <c r="AB39" s="184" t="s">
        <v>237</v>
      </c>
      <c r="AC39" s="44" t="s">
        <v>238</v>
      </c>
      <c r="AD39" s="44">
        <v>1</v>
      </c>
      <c r="AE39" s="42">
        <v>0.2</v>
      </c>
      <c r="AF39" s="43">
        <v>45017</v>
      </c>
      <c r="AG39" s="100">
        <v>45291</v>
      </c>
      <c r="AH39" s="151">
        <f>(AG39-AF39)+1</f>
        <v>275</v>
      </c>
      <c r="AI39" s="155">
        <v>1065570</v>
      </c>
      <c r="AJ39" s="34"/>
      <c r="AK39" s="117" t="s">
        <v>246</v>
      </c>
      <c r="AL39" s="44" t="s">
        <v>247</v>
      </c>
      <c r="AM39" s="224"/>
      <c r="AN39" s="315"/>
      <c r="AO39" s="197"/>
      <c r="AP39" s="185"/>
      <c r="AQ39" s="255"/>
      <c r="AR39" s="130" t="s">
        <v>256</v>
      </c>
      <c r="AS39" s="184" t="s">
        <v>251</v>
      </c>
      <c r="AT39" s="209" t="s">
        <v>388</v>
      </c>
      <c r="AU39" s="224"/>
      <c r="AV39" s="20">
        <f>AF39</f>
        <v>45017</v>
      </c>
      <c r="AW39" s="34"/>
      <c r="AX39" s="197"/>
      <c r="AY39" s="197"/>
    </row>
    <row r="40" spans="1:51" ht="81.75" customHeight="1" x14ac:dyDescent="0.25">
      <c r="A40" s="165"/>
      <c r="B40" s="168"/>
      <c r="C40" s="168"/>
      <c r="D40" s="165"/>
      <c r="E40" s="165"/>
      <c r="F40" s="165"/>
      <c r="G40" s="162"/>
      <c r="H40" s="160"/>
      <c r="I40" s="160"/>
      <c r="J40" s="168"/>
      <c r="K40" s="195"/>
      <c r="L40" s="211"/>
      <c r="M40" s="186"/>
      <c r="N40" s="186"/>
      <c r="O40" s="216"/>
      <c r="P40" s="216"/>
      <c r="Q40" s="171"/>
      <c r="R40" s="186"/>
      <c r="S40" s="218"/>
      <c r="T40" s="194"/>
      <c r="U40" s="176"/>
      <c r="V40" s="176"/>
      <c r="W40" s="191"/>
      <c r="X40" s="185"/>
      <c r="Y40" s="185"/>
      <c r="Z40" s="200"/>
      <c r="AA40" s="185"/>
      <c r="AB40" s="186"/>
      <c r="AC40" s="44" t="s">
        <v>239</v>
      </c>
      <c r="AD40" s="44">
        <v>13</v>
      </c>
      <c r="AE40" s="42">
        <v>0.3</v>
      </c>
      <c r="AF40" s="43">
        <v>45017</v>
      </c>
      <c r="AG40" s="100">
        <v>45291</v>
      </c>
      <c r="AH40" s="151">
        <f>(AG40-AF40)+1</f>
        <v>275</v>
      </c>
      <c r="AI40" s="155">
        <v>1065570</v>
      </c>
      <c r="AJ40" s="34"/>
      <c r="AK40" s="117" t="s">
        <v>246</v>
      </c>
      <c r="AL40" s="44" t="s">
        <v>247</v>
      </c>
      <c r="AM40" s="224"/>
      <c r="AN40" s="267"/>
      <c r="AO40" s="198"/>
      <c r="AP40" s="185"/>
      <c r="AQ40" s="255"/>
      <c r="AR40" s="130" t="s">
        <v>255</v>
      </c>
      <c r="AS40" s="186"/>
      <c r="AT40" s="210"/>
      <c r="AU40" s="224"/>
      <c r="AV40" s="20">
        <f>AF40</f>
        <v>45017</v>
      </c>
      <c r="AW40" s="34"/>
      <c r="AX40" s="197"/>
      <c r="AY40" s="197"/>
    </row>
    <row r="41" spans="1:51" ht="68.25" customHeight="1" x14ac:dyDescent="0.25">
      <c r="A41" s="165"/>
      <c r="B41" s="168"/>
      <c r="C41" s="168"/>
      <c r="D41" s="165"/>
      <c r="E41" s="165"/>
      <c r="F41" s="165"/>
      <c r="G41" s="162"/>
      <c r="H41" s="160"/>
      <c r="I41" s="160"/>
      <c r="J41" s="168"/>
      <c r="K41" s="132" t="s">
        <v>334</v>
      </c>
      <c r="L41" s="131" t="s">
        <v>344</v>
      </c>
      <c r="M41" s="132" t="s">
        <v>315</v>
      </c>
      <c r="N41" s="132" t="s">
        <v>297</v>
      </c>
      <c r="O41" s="143"/>
      <c r="P41" s="143" t="s">
        <v>357</v>
      </c>
      <c r="Q41" s="171"/>
      <c r="R41" s="132">
        <v>3</v>
      </c>
      <c r="S41" s="125">
        <v>2</v>
      </c>
      <c r="T41" s="138">
        <v>3</v>
      </c>
      <c r="U41" s="176"/>
      <c r="V41" s="176"/>
      <c r="W41" s="191"/>
      <c r="X41" s="185"/>
      <c r="Y41" s="185"/>
      <c r="Z41" s="200"/>
      <c r="AA41" s="185"/>
      <c r="AB41" s="101" t="s">
        <v>240</v>
      </c>
      <c r="AC41" s="44" t="s">
        <v>241</v>
      </c>
      <c r="AD41" s="101">
        <v>2</v>
      </c>
      <c r="AE41" s="102">
        <v>0.1</v>
      </c>
      <c r="AF41" s="103">
        <v>44958</v>
      </c>
      <c r="AG41" s="100">
        <v>45291</v>
      </c>
      <c r="AH41" s="151">
        <f>(AG41-AF41)+1</f>
        <v>334</v>
      </c>
      <c r="AI41" s="155">
        <v>943502</v>
      </c>
      <c r="AJ41" s="34"/>
      <c r="AK41" s="117" t="s">
        <v>246</v>
      </c>
      <c r="AL41" s="101" t="s">
        <v>248</v>
      </c>
      <c r="AM41" s="224"/>
      <c r="AN41" s="266">
        <v>537044300</v>
      </c>
      <c r="AO41" s="196" t="s">
        <v>151</v>
      </c>
      <c r="AP41" s="185"/>
      <c r="AQ41" s="255"/>
      <c r="AR41" s="130" t="s">
        <v>256</v>
      </c>
      <c r="AS41" s="73" t="s">
        <v>252</v>
      </c>
      <c r="AT41" s="154" t="s">
        <v>393</v>
      </c>
      <c r="AU41" s="224"/>
      <c r="AV41" s="20">
        <f>AF41</f>
        <v>44958</v>
      </c>
      <c r="AW41" s="34"/>
      <c r="AX41" s="197"/>
      <c r="AY41" s="197"/>
    </row>
    <row r="42" spans="1:51" ht="90" customHeight="1" x14ac:dyDescent="0.25">
      <c r="A42" s="165"/>
      <c r="B42" s="168"/>
      <c r="C42" s="168"/>
      <c r="D42" s="165"/>
      <c r="E42" s="165"/>
      <c r="F42" s="165"/>
      <c r="G42" s="162"/>
      <c r="H42" s="160"/>
      <c r="I42" s="160"/>
      <c r="J42" s="168"/>
      <c r="K42" s="195" t="s">
        <v>335</v>
      </c>
      <c r="L42" s="211" t="s">
        <v>344</v>
      </c>
      <c r="M42" s="195">
        <v>0</v>
      </c>
      <c r="N42" s="195" t="s">
        <v>298</v>
      </c>
      <c r="O42" s="212"/>
      <c r="P42" s="212" t="s">
        <v>357</v>
      </c>
      <c r="Q42" s="171"/>
      <c r="R42" s="195">
        <v>1</v>
      </c>
      <c r="S42" s="213">
        <v>1</v>
      </c>
      <c r="T42" s="214">
        <v>0</v>
      </c>
      <c r="U42" s="176"/>
      <c r="V42" s="176"/>
      <c r="W42" s="191"/>
      <c r="X42" s="185"/>
      <c r="Y42" s="185"/>
      <c r="Z42" s="200"/>
      <c r="AA42" s="185"/>
      <c r="AB42" s="184" t="s">
        <v>242</v>
      </c>
      <c r="AC42" s="184" t="s">
        <v>243</v>
      </c>
      <c r="AD42" s="184">
        <v>1</v>
      </c>
      <c r="AE42" s="242">
        <v>0.3</v>
      </c>
      <c r="AF42" s="245">
        <v>45017</v>
      </c>
      <c r="AG42" s="313">
        <v>45291</v>
      </c>
      <c r="AH42" s="178">
        <f>(AG42-AF42)+1</f>
        <v>275</v>
      </c>
      <c r="AI42" s="181">
        <v>943502</v>
      </c>
      <c r="AJ42" s="205"/>
      <c r="AK42" s="248" t="s">
        <v>246</v>
      </c>
      <c r="AL42" s="184" t="s">
        <v>247</v>
      </c>
      <c r="AM42" s="224"/>
      <c r="AN42" s="315"/>
      <c r="AO42" s="197"/>
      <c r="AP42" s="185"/>
      <c r="AQ42" s="255"/>
      <c r="AR42" s="207" t="s">
        <v>256</v>
      </c>
      <c r="AS42" s="73" t="s">
        <v>253</v>
      </c>
      <c r="AT42" s="154" t="s">
        <v>388</v>
      </c>
      <c r="AU42" s="224"/>
      <c r="AV42" s="20">
        <v>45017</v>
      </c>
      <c r="AW42" s="34"/>
      <c r="AX42" s="197"/>
      <c r="AY42" s="197"/>
    </row>
    <row r="43" spans="1:51" ht="84" customHeight="1" x14ac:dyDescent="0.25">
      <c r="A43" s="165"/>
      <c r="B43" s="168"/>
      <c r="C43" s="168"/>
      <c r="D43" s="165"/>
      <c r="E43" s="165"/>
      <c r="F43" s="165"/>
      <c r="G43" s="162"/>
      <c r="H43" s="160"/>
      <c r="I43" s="160"/>
      <c r="J43" s="168"/>
      <c r="K43" s="195"/>
      <c r="L43" s="211"/>
      <c r="M43" s="195"/>
      <c r="N43" s="195"/>
      <c r="O43" s="212"/>
      <c r="P43" s="212"/>
      <c r="Q43" s="172"/>
      <c r="R43" s="195"/>
      <c r="S43" s="213"/>
      <c r="T43" s="214"/>
      <c r="U43" s="176"/>
      <c r="V43" s="176"/>
      <c r="W43" s="192"/>
      <c r="X43" s="186"/>
      <c r="Y43" s="186"/>
      <c r="Z43" s="201"/>
      <c r="AA43" s="186"/>
      <c r="AB43" s="186"/>
      <c r="AC43" s="186"/>
      <c r="AD43" s="186"/>
      <c r="AE43" s="244"/>
      <c r="AF43" s="247"/>
      <c r="AG43" s="314"/>
      <c r="AH43" s="180"/>
      <c r="AI43" s="183"/>
      <c r="AJ43" s="206"/>
      <c r="AK43" s="250"/>
      <c r="AL43" s="186"/>
      <c r="AM43" s="208"/>
      <c r="AN43" s="267"/>
      <c r="AO43" s="198"/>
      <c r="AP43" s="186"/>
      <c r="AQ43" s="256"/>
      <c r="AR43" s="208"/>
      <c r="AS43" s="73" t="s">
        <v>254</v>
      </c>
      <c r="AT43" s="154" t="s">
        <v>387</v>
      </c>
      <c r="AU43" s="208"/>
      <c r="AV43" s="20">
        <v>44958</v>
      </c>
      <c r="AW43" s="34"/>
      <c r="AX43" s="198"/>
      <c r="AY43" s="198"/>
    </row>
    <row r="44" spans="1:51" ht="90" customHeight="1" x14ac:dyDescent="0.25">
      <c r="A44" s="165"/>
      <c r="B44" s="168"/>
      <c r="C44" s="168"/>
      <c r="D44" s="165"/>
      <c r="E44" s="165"/>
      <c r="F44" s="165"/>
      <c r="G44" s="162"/>
      <c r="H44" s="160"/>
      <c r="I44" s="160"/>
      <c r="J44" s="168"/>
      <c r="K44" s="142" t="s">
        <v>336</v>
      </c>
      <c r="L44" s="120" t="s">
        <v>344</v>
      </c>
      <c r="M44" s="142" t="s">
        <v>309</v>
      </c>
      <c r="N44" s="149" t="s">
        <v>299</v>
      </c>
      <c r="O44" s="143"/>
      <c r="P44" s="143" t="s">
        <v>357</v>
      </c>
      <c r="Q44" s="170" t="s">
        <v>355</v>
      </c>
      <c r="R44" s="142">
        <v>3</v>
      </c>
      <c r="S44" s="125">
        <v>0</v>
      </c>
      <c r="T44" s="144">
        <v>23</v>
      </c>
      <c r="U44" s="176"/>
      <c r="V44" s="176"/>
      <c r="W44" s="190" t="s">
        <v>376</v>
      </c>
      <c r="X44" s="184" t="s">
        <v>373</v>
      </c>
      <c r="Y44" s="202" t="s">
        <v>264</v>
      </c>
      <c r="Z44" s="199">
        <v>2021130010250</v>
      </c>
      <c r="AA44" s="184" t="s">
        <v>265</v>
      </c>
      <c r="AB44" s="231" t="s">
        <v>257</v>
      </c>
      <c r="AC44" s="231" t="s">
        <v>258</v>
      </c>
      <c r="AD44" s="319">
        <v>8.4</v>
      </c>
      <c r="AE44" s="242">
        <v>0.4</v>
      </c>
      <c r="AF44" s="321">
        <v>45017</v>
      </c>
      <c r="AG44" s="313">
        <v>45291</v>
      </c>
      <c r="AH44" s="178">
        <f>(AG44-AF44)+1</f>
        <v>275</v>
      </c>
      <c r="AI44" s="181">
        <v>943502</v>
      </c>
      <c r="AJ44" s="205"/>
      <c r="AK44" s="248" t="s">
        <v>227</v>
      </c>
      <c r="AL44" s="184" t="s">
        <v>228</v>
      </c>
      <c r="AM44" s="207" t="s">
        <v>150</v>
      </c>
      <c r="AN44" s="261">
        <v>244891039</v>
      </c>
      <c r="AO44" s="202" t="s">
        <v>168</v>
      </c>
      <c r="AP44" s="316" t="s">
        <v>264</v>
      </c>
      <c r="AQ44" s="254" t="s">
        <v>263</v>
      </c>
      <c r="AR44" s="207" t="s">
        <v>256</v>
      </c>
      <c r="AS44" s="108" t="s">
        <v>266</v>
      </c>
      <c r="AT44" s="154" t="s">
        <v>387</v>
      </c>
      <c r="AU44" s="209" t="s">
        <v>216</v>
      </c>
      <c r="AV44" s="20">
        <v>44958</v>
      </c>
      <c r="AW44" s="34"/>
      <c r="AX44" s="196" t="s">
        <v>369</v>
      </c>
      <c r="AY44" s="196" t="s">
        <v>369</v>
      </c>
    </row>
    <row r="45" spans="1:51" ht="67.5" customHeight="1" x14ac:dyDescent="0.25">
      <c r="A45" s="165"/>
      <c r="B45" s="168"/>
      <c r="C45" s="168"/>
      <c r="D45" s="165"/>
      <c r="E45" s="165"/>
      <c r="F45" s="165"/>
      <c r="G45" s="162"/>
      <c r="H45" s="160"/>
      <c r="I45" s="160"/>
      <c r="J45" s="168"/>
      <c r="K45" s="97" t="s">
        <v>337</v>
      </c>
      <c r="L45" s="96" t="s">
        <v>347</v>
      </c>
      <c r="M45" s="97" t="s">
        <v>316</v>
      </c>
      <c r="N45" s="119" t="s">
        <v>300</v>
      </c>
      <c r="O45" s="143"/>
      <c r="P45" s="143" t="s">
        <v>357</v>
      </c>
      <c r="Q45" s="171"/>
      <c r="R45" s="97">
        <v>10</v>
      </c>
      <c r="S45" s="123">
        <v>8.4</v>
      </c>
      <c r="T45" s="135">
        <v>1.6</v>
      </c>
      <c r="U45" s="176"/>
      <c r="V45" s="176"/>
      <c r="W45" s="191"/>
      <c r="X45" s="185"/>
      <c r="Y45" s="203"/>
      <c r="Z45" s="200"/>
      <c r="AA45" s="185"/>
      <c r="AB45" s="318"/>
      <c r="AC45" s="318"/>
      <c r="AD45" s="320"/>
      <c r="AE45" s="244"/>
      <c r="AF45" s="322"/>
      <c r="AG45" s="314"/>
      <c r="AH45" s="180"/>
      <c r="AI45" s="183"/>
      <c r="AJ45" s="206"/>
      <c r="AK45" s="250"/>
      <c r="AL45" s="186"/>
      <c r="AM45" s="224"/>
      <c r="AN45" s="263"/>
      <c r="AO45" s="204"/>
      <c r="AP45" s="317"/>
      <c r="AQ45" s="255"/>
      <c r="AR45" s="208"/>
      <c r="AS45" s="108" t="s">
        <v>267</v>
      </c>
      <c r="AT45" s="154" t="s">
        <v>387</v>
      </c>
      <c r="AU45" s="224"/>
      <c r="AV45" s="20">
        <v>44958</v>
      </c>
      <c r="AW45" s="34"/>
      <c r="AX45" s="197"/>
      <c r="AY45" s="197"/>
    </row>
    <row r="46" spans="1:51" ht="78" customHeight="1" x14ac:dyDescent="0.25">
      <c r="A46" s="165"/>
      <c r="B46" s="168"/>
      <c r="C46" s="168"/>
      <c r="D46" s="165"/>
      <c r="E46" s="165"/>
      <c r="F46" s="165"/>
      <c r="G46" s="162"/>
      <c r="H46" s="160"/>
      <c r="I46" s="160"/>
      <c r="J46" s="168"/>
      <c r="K46" s="142" t="s">
        <v>338</v>
      </c>
      <c r="L46" s="120" t="s">
        <v>344</v>
      </c>
      <c r="M46" s="142">
        <v>0</v>
      </c>
      <c r="N46" s="149" t="s">
        <v>301</v>
      </c>
      <c r="O46" s="143"/>
      <c r="P46" s="143" t="s">
        <v>357</v>
      </c>
      <c r="Q46" s="171"/>
      <c r="R46" s="142">
        <v>1</v>
      </c>
      <c r="S46" s="125">
        <v>0</v>
      </c>
      <c r="T46" s="144">
        <v>1</v>
      </c>
      <c r="U46" s="176"/>
      <c r="V46" s="176"/>
      <c r="W46" s="191"/>
      <c r="X46" s="185"/>
      <c r="Y46" s="203"/>
      <c r="Z46" s="200"/>
      <c r="AA46" s="185"/>
      <c r="AB46" s="184" t="s">
        <v>259</v>
      </c>
      <c r="AC46" s="184" t="s">
        <v>260</v>
      </c>
      <c r="AD46" s="184">
        <v>2</v>
      </c>
      <c r="AE46" s="242">
        <v>0.4</v>
      </c>
      <c r="AF46" s="245">
        <v>44958</v>
      </c>
      <c r="AG46" s="245">
        <v>45291</v>
      </c>
      <c r="AH46" s="178">
        <f>(AG46-AF46)+1</f>
        <v>334</v>
      </c>
      <c r="AI46" s="181">
        <v>943502</v>
      </c>
      <c r="AJ46" s="205"/>
      <c r="AK46" s="248" t="s">
        <v>227</v>
      </c>
      <c r="AL46" s="184" t="s">
        <v>228</v>
      </c>
      <c r="AM46" s="224"/>
      <c r="AN46" s="261">
        <v>47694300</v>
      </c>
      <c r="AO46" s="202" t="s">
        <v>151</v>
      </c>
      <c r="AP46" s="317"/>
      <c r="AQ46" s="255"/>
      <c r="AR46" s="207" t="s">
        <v>256</v>
      </c>
      <c r="AS46" s="108" t="s">
        <v>268</v>
      </c>
      <c r="AT46" s="154" t="s">
        <v>387</v>
      </c>
      <c r="AU46" s="224"/>
      <c r="AV46" s="20">
        <v>44958</v>
      </c>
      <c r="AW46" s="34"/>
      <c r="AX46" s="197"/>
      <c r="AY46" s="197"/>
    </row>
    <row r="47" spans="1:51" ht="81.75" customHeight="1" x14ac:dyDescent="0.25">
      <c r="A47" s="165"/>
      <c r="B47" s="168"/>
      <c r="C47" s="168"/>
      <c r="D47" s="165"/>
      <c r="E47" s="165"/>
      <c r="F47" s="165"/>
      <c r="G47" s="162"/>
      <c r="H47" s="160"/>
      <c r="I47" s="160"/>
      <c r="J47" s="168"/>
      <c r="K47" s="132" t="s">
        <v>339</v>
      </c>
      <c r="L47" s="131" t="s">
        <v>344</v>
      </c>
      <c r="M47" s="132" t="s">
        <v>317</v>
      </c>
      <c r="N47" s="119" t="s">
        <v>302</v>
      </c>
      <c r="O47" s="143"/>
      <c r="P47" s="143" t="s">
        <v>357</v>
      </c>
      <c r="Q47" s="171"/>
      <c r="R47" s="132">
        <v>5</v>
      </c>
      <c r="S47" s="125">
        <v>2</v>
      </c>
      <c r="T47" s="138">
        <v>8</v>
      </c>
      <c r="U47" s="176"/>
      <c r="V47" s="176"/>
      <c r="W47" s="191"/>
      <c r="X47" s="185"/>
      <c r="Y47" s="203"/>
      <c r="Z47" s="200"/>
      <c r="AA47" s="185"/>
      <c r="AB47" s="186"/>
      <c r="AC47" s="186"/>
      <c r="AD47" s="186"/>
      <c r="AE47" s="244"/>
      <c r="AF47" s="247"/>
      <c r="AG47" s="247"/>
      <c r="AH47" s="180"/>
      <c r="AI47" s="183"/>
      <c r="AJ47" s="206"/>
      <c r="AK47" s="250"/>
      <c r="AL47" s="186"/>
      <c r="AM47" s="224"/>
      <c r="AN47" s="263"/>
      <c r="AO47" s="204"/>
      <c r="AP47" s="317"/>
      <c r="AQ47" s="255"/>
      <c r="AR47" s="208"/>
      <c r="AS47" s="109" t="s">
        <v>269</v>
      </c>
      <c r="AT47" s="154" t="s">
        <v>389</v>
      </c>
      <c r="AU47" s="224"/>
      <c r="AV47" s="20">
        <v>44958</v>
      </c>
      <c r="AW47" s="34"/>
      <c r="AX47" s="197"/>
      <c r="AY47" s="197"/>
    </row>
    <row r="48" spans="1:51" ht="135" customHeight="1" x14ac:dyDescent="0.25">
      <c r="A48" s="165"/>
      <c r="B48" s="168"/>
      <c r="C48" s="168"/>
      <c r="D48" s="165"/>
      <c r="E48" s="165"/>
      <c r="F48" s="165"/>
      <c r="G48" s="162"/>
      <c r="H48" s="160"/>
      <c r="I48" s="160"/>
      <c r="J48" s="168"/>
      <c r="K48" s="142" t="s">
        <v>340</v>
      </c>
      <c r="L48" s="120" t="s">
        <v>344</v>
      </c>
      <c r="M48" s="142">
        <v>0</v>
      </c>
      <c r="N48" s="149" t="s">
        <v>303</v>
      </c>
      <c r="O48" s="143"/>
      <c r="P48" s="143" t="s">
        <v>357</v>
      </c>
      <c r="Q48" s="172"/>
      <c r="R48" s="142">
        <v>1</v>
      </c>
      <c r="S48" s="125">
        <v>0</v>
      </c>
      <c r="T48" s="144">
        <v>1</v>
      </c>
      <c r="U48" s="176"/>
      <c r="V48" s="176"/>
      <c r="W48" s="192"/>
      <c r="X48" s="186"/>
      <c r="Y48" s="204"/>
      <c r="Z48" s="201"/>
      <c r="AA48" s="186"/>
      <c r="AB48" s="107" t="s">
        <v>261</v>
      </c>
      <c r="AC48" s="107" t="s">
        <v>262</v>
      </c>
      <c r="AD48" s="75">
        <v>1</v>
      </c>
      <c r="AE48" s="80">
        <v>0.2</v>
      </c>
      <c r="AF48" s="81">
        <v>45017</v>
      </c>
      <c r="AG48" s="81">
        <v>45291</v>
      </c>
      <c r="AH48" s="151">
        <f>(AG48-AF48)+1</f>
        <v>275</v>
      </c>
      <c r="AI48" s="155">
        <v>943502</v>
      </c>
      <c r="AJ48" s="34"/>
      <c r="AK48" s="118" t="s">
        <v>227</v>
      </c>
      <c r="AL48" s="75" t="s">
        <v>228</v>
      </c>
      <c r="AM48" s="224"/>
      <c r="AN48" s="88">
        <v>6364960</v>
      </c>
      <c r="AO48" s="112" t="s">
        <v>203</v>
      </c>
      <c r="AP48" s="317"/>
      <c r="AQ48" s="255"/>
      <c r="AR48" s="126" t="s">
        <v>256</v>
      </c>
      <c r="AS48" s="89" t="s">
        <v>270</v>
      </c>
      <c r="AT48" s="153" t="s">
        <v>392</v>
      </c>
      <c r="AU48" s="224"/>
      <c r="AV48" s="159">
        <v>45017</v>
      </c>
      <c r="AW48" s="95"/>
      <c r="AX48" s="198"/>
      <c r="AY48" s="198"/>
    </row>
    <row r="49" spans="1:51" ht="198.75" customHeight="1" x14ac:dyDescent="0.25">
      <c r="A49" s="166"/>
      <c r="B49" s="169"/>
      <c r="C49" s="169"/>
      <c r="D49" s="166"/>
      <c r="E49" s="166"/>
      <c r="F49" s="166"/>
      <c r="G49" s="163"/>
      <c r="H49" s="160"/>
      <c r="I49" s="160"/>
      <c r="J49" s="169"/>
      <c r="K49" s="132" t="s">
        <v>343</v>
      </c>
      <c r="L49" s="120" t="s">
        <v>346</v>
      </c>
      <c r="M49" s="132" t="s">
        <v>318</v>
      </c>
      <c r="N49" s="132" t="s">
        <v>304</v>
      </c>
      <c r="O49" s="143"/>
      <c r="P49" s="143" t="s">
        <v>357</v>
      </c>
      <c r="Q49" s="120" t="s">
        <v>356</v>
      </c>
      <c r="R49" s="132">
        <v>274</v>
      </c>
      <c r="S49" s="123">
        <v>100</v>
      </c>
      <c r="T49" s="138">
        <v>0</v>
      </c>
      <c r="U49" s="177"/>
      <c r="V49" s="177"/>
      <c r="W49" s="136" t="s">
        <v>376</v>
      </c>
      <c r="X49" s="132" t="s">
        <v>373</v>
      </c>
      <c r="Y49" s="133" t="s">
        <v>273</v>
      </c>
      <c r="Z49" s="55">
        <v>2020130010329</v>
      </c>
      <c r="AA49" s="44" t="s">
        <v>275</v>
      </c>
      <c r="AB49" s="74" t="s">
        <v>271</v>
      </c>
      <c r="AC49" s="74" t="s">
        <v>272</v>
      </c>
      <c r="AD49" s="74">
        <v>324</v>
      </c>
      <c r="AE49" s="99">
        <v>1</v>
      </c>
      <c r="AF49" s="111">
        <v>44958</v>
      </c>
      <c r="AG49" s="111">
        <v>45291</v>
      </c>
      <c r="AH49" s="151">
        <f>(AG49-AF49)+1</f>
        <v>334</v>
      </c>
      <c r="AI49" s="156">
        <v>324</v>
      </c>
      <c r="AJ49" s="106"/>
      <c r="AK49" s="117" t="s">
        <v>276</v>
      </c>
      <c r="AL49" s="44" t="s">
        <v>277</v>
      </c>
      <c r="AM49" s="106" t="s">
        <v>150</v>
      </c>
      <c r="AN49" s="105">
        <v>1</v>
      </c>
      <c r="AO49" s="106" t="s">
        <v>168</v>
      </c>
      <c r="AP49" s="110" t="s">
        <v>273</v>
      </c>
      <c r="AQ49" s="74" t="s">
        <v>274</v>
      </c>
      <c r="AR49" s="106" t="s">
        <v>256</v>
      </c>
      <c r="AS49" s="104" t="s">
        <v>278</v>
      </c>
      <c r="AT49" s="154" t="s">
        <v>389</v>
      </c>
      <c r="AU49" s="106" t="s">
        <v>168</v>
      </c>
      <c r="AV49" s="157">
        <v>44958</v>
      </c>
      <c r="AW49" s="106"/>
      <c r="AX49" s="74" t="s">
        <v>369</v>
      </c>
      <c r="AY49" s="74" t="s">
        <v>369</v>
      </c>
    </row>
    <row r="50" spans="1:51" x14ac:dyDescent="0.25">
      <c r="J50" s="121"/>
      <c r="Z50" s="56"/>
      <c r="AN50" s="52"/>
      <c r="AT50" s="2"/>
    </row>
    <row r="51" spans="1:51" x14ac:dyDescent="0.25">
      <c r="Z51" s="56"/>
      <c r="AN51" s="52"/>
    </row>
    <row r="52" spans="1:51" x14ac:dyDescent="0.25">
      <c r="Z52" s="56"/>
      <c r="AN52" s="52"/>
    </row>
    <row r="53" spans="1:51" x14ac:dyDescent="0.25">
      <c r="Z53" s="54"/>
      <c r="AN53" s="52"/>
    </row>
    <row r="54" spans="1:51" x14ac:dyDescent="0.25">
      <c r="Z54" s="54"/>
      <c r="AN54" s="52"/>
    </row>
    <row r="55" spans="1:51" x14ac:dyDescent="0.25">
      <c r="Z55" s="54"/>
      <c r="AN55" s="52"/>
    </row>
    <row r="56" spans="1:51" x14ac:dyDescent="0.25">
      <c r="Z56" s="54"/>
      <c r="AN56" s="52"/>
    </row>
    <row r="57" spans="1:51" x14ac:dyDescent="0.25">
      <c r="Z57" s="54"/>
      <c r="AN57" s="52"/>
    </row>
    <row r="58" spans="1:51" x14ac:dyDescent="0.25">
      <c r="AN58" s="52"/>
    </row>
    <row r="59" spans="1:51" x14ac:dyDescent="0.25">
      <c r="AN59" s="52"/>
    </row>
    <row r="60" spans="1:51" x14ac:dyDescent="0.25">
      <c r="AN60" s="52"/>
    </row>
    <row r="61" spans="1:51" x14ac:dyDescent="0.25">
      <c r="AN61" s="52"/>
    </row>
    <row r="62" spans="1:51" x14ac:dyDescent="0.25">
      <c r="AN62" s="52"/>
    </row>
    <row r="63" spans="1:51" x14ac:dyDescent="0.25">
      <c r="AN63" s="52"/>
    </row>
    <row r="64" spans="1:51" x14ac:dyDescent="0.25">
      <c r="AN64" s="52"/>
    </row>
    <row r="65" spans="40:40" x14ac:dyDescent="0.25">
      <c r="AN65" s="52"/>
    </row>
    <row r="66" spans="40:40" x14ac:dyDescent="0.25">
      <c r="AN66" s="52"/>
    </row>
    <row r="67" spans="40:40" x14ac:dyDescent="0.25">
      <c r="AN67" s="52"/>
    </row>
    <row r="68" spans="40:40" x14ac:dyDescent="0.25">
      <c r="AN68" s="52"/>
    </row>
    <row r="69" spans="40:40" x14ac:dyDescent="0.25">
      <c r="AN69" s="52"/>
    </row>
    <row r="70" spans="40:40" x14ac:dyDescent="0.25">
      <c r="AN70" s="52"/>
    </row>
    <row r="71" spans="40:40" x14ac:dyDescent="0.25">
      <c r="AN71" s="52"/>
    </row>
    <row r="72" spans="40:40" x14ac:dyDescent="0.25">
      <c r="AN72" s="52"/>
    </row>
    <row r="73" spans="40:40" x14ac:dyDescent="0.25">
      <c r="AN73" s="52"/>
    </row>
    <row r="74" spans="40:40" x14ac:dyDescent="0.25">
      <c r="AN74" s="52"/>
    </row>
    <row r="75" spans="40:40" x14ac:dyDescent="0.25">
      <c r="AN75" s="52"/>
    </row>
  </sheetData>
  <mergeCells count="366">
    <mergeCell ref="W9:W11"/>
    <mergeCell ref="X9:X11"/>
    <mergeCell ref="AX9:AX11"/>
    <mergeCell ref="AY9:AY11"/>
    <mergeCell ref="Y9:Y11"/>
    <mergeCell ref="Z9:Z11"/>
    <mergeCell ref="AA9:AA11"/>
    <mergeCell ref="K10:K11"/>
    <mergeCell ref="L10:L11"/>
    <mergeCell ref="M10:M11"/>
    <mergeCell ref="N10:N11"/>
    <mergeCell ref="Q9:Q11"/>
    <mergeCell ref="R10:R11"/>
    <mergeCell ref="S10:S11"/>
    <mergeCell ref="AU9:AU11"/>
    <mergeCell ref="AQ9:AQ11"/>
    <mergeCell ref="AU44:AU48"/>
    <mergeCell ref="AP44:AP48"/>
    <mergeCell ref="AQ44:AQ48"/>
    <mergeCell ref="AO44:AO45"/>
    <mergeCell ref="AN44:AN45"/>
    <mergeCell ref="AM44:AM48"/>
    <mergeCell ref="AN46:AN47"/>
    <mergeCell ref="AO46:AO47"/>
    <mergeCell ref="AB44:AB45"/>
    <mergeCell ref="AC44:AC45"/>
    <mergeCell ref="AD44:AD45"/>
    <mergeCell ref="AE44:AE45"/>
    <mergeCell ref="AF44:AF45"/>
    <mergeCell ref="AG44:AG45"/>
    <mergeCell ref="AK44:AK45"/>
    <mergeCell ref="AL44:AL45"/>
    <mergeCell ref="AB46:AB47"/>
    <mergeCell ref="AC46:AC47"/>
    <mergeCell ref="AD46:AD47"/>
    <mergeCell ref="AE46:AE47"/>
    <mergeCell ref="AF46:AF47"/>
    <mergeCell ref="AG46:AG47"/>
    <mergeCell ref="AK46:AK47"/>
    <mergeCell ref="AL46:AL47"/>
    <mergeCell ref="AE42:AE43"/>
    <mergeCell ref="AF42:AF43"/>
    <mergeCell ref="AG42:AG43"/>
    <mergeCell ref="AK42:AK43"/>
    <mergeCell ref="AL42:AL43"/>
    <mergeCell ref="AM38:AM43"/>
    <mergeCell ref="AU38:AU43"/>
    <mergeCell ref="AN38:AN40"/>
    <mergeCell ref="AN41:AN43"/>
    <mergeCell ref="AO41:AO43"/>
    <mergeCell ref="AO38:AO40"/>
    <mergeCell ref="AP38:AP43"/>
    <mergeCell ref="AQ38:AQ43"/>
    <mergeCell ref="B7:B8"/>
    <mergeCell ref="C7:C8"/>
    <mergeCell ref="D7:D8"/>
    <mergeCell ref="E7:E8"/>
    <mergeCell ref="F7:F8"/>
    <mergeCell ref="G7:G8"/>
    <mergeCell ref="I7:I8"/>
    <mergeCell ref="Z7:Z8"/>
    <mergeCell ref="J7:J8"/>
    <mergeCell ref="K7:K8"/>
    <mergeCell ref="L7:L8"/>
    <mergeCell ref="M7:M8"/>
    <mergeCell ref="N7:N8"/>
    <mergeCell ref="O7:P7"/>
    <mergeCell ref="H7:H8"/>
    <mergeCell ref="B5:C5"/>
    <mergeCell ref="D5:AS5"/>
    <mergeCell ref="D1:AR1"/>
    <mergeCell ref="D2:AR2"/>
    <mergeCell ref="D3:AR3"/>
    <mergeCell ref="D4:AR4"/>
    <mergeCell ref="B1:C4"/>
    <mergeCell ref="AF7:AF8"/>
    <mergeCell ref="Q7:Q8"/>
    <mergeCell ref="R7:R8"/>
    <mergeCell ref="S7:S8"/>
    <mergeCell ref="T7:T8"/>
    <mergeCell ref="Y7:Y8"/>
    <mergeCell ref="W7:W8"/>
    <mergeCell ref="X7:X8"/>
    <mergeCell ref="AA7:AA8"/>
    <mergeCell ref="AB7:AB8"/>
    <mergeCell ref="AC7:AC8"/>
    <mergeCell ref="AD7:AD8"/>
    <mergeCell ref="AE7:AE8"/>
    <mergeCell ref="AQ7:AQ8"/>
    <mergeCell ref="AR7:AR8"/>
    <mergeCell ref="AG7:AG8"/>
    <mergeCell ref="AH7:AH8"/>
    <mergeCell ref="AX7:AX8"/>
    <mergeCell ref="AY7:AY8"/>
    <mergeCell ref="AX6:AY6"/>
    <mergeCell ref="A7:A8"/>
    <mergeCell ref="U7:U8"/>
    <mergeCell ref="V7:V8"/>
    <mergeCell ref="A6:T6"/>
    <mergeCell ref="U6:X6"/>
    <mergeCell ref="AI6:AM6"/>
    <mergeCell ref="Y6:AH6"/>
    <mergeCell ref="AN6:AW6"/>
    <mergeCell ref="AS7:AS8"/>
    <mergeCell ref="AT7:AT8"/>
    <mergeCell ref="AU7:AU8"/>
    <mergeCell ref="AV7:AV8"/>
    <mergeCell ref="AW7:AW8"/>
    <mergeCell ref="AI7:AI8"/>
    <mergeCell ref="AJ7:AJ8"/>
    <mergeCell ref="AK7:AK8"/>
    <mergeCell ref="AL7:AL8"/>
    <mergeCell ref="AM7:AM8"/>
    <mergeCell ref="AN7:AN8"/>
    <mergeCell ref="AO7:AO8"/>
    <mergeCell ref="AP7:AP8"/>
    <mergeCell ref="AB12:AB16"/>
    <mergeCell ref="AB17:AB19"/>
    <mergeCell ref="AN12:AN15"/>
    <mergeCell ref="AO12:AO15"/>
    <mergeCell ref="AP12:AP15"/>
    <mergeCell ref="AM12:AM15"/>
    <mergeCell ref="AM16:AM19"/>
    <mergeCell ref="AB10:AB11"/>
    <mergeCell ref="AN9:AN11"/>
    <mergeCell ref="AO9:AO11"/>
    <mergeCell ref="AP9:AP11"/>
    <mergeCell ref="AM9:AM11"/>
    <mergeCell ref="AW13:AW14"/>
    <mergeCell ref="AB20:AB21"/>
    <mergeCell ref="AC20:AC21"/>
    <mergeCell ref="AD20:AD21"/>
    <mergeCell ref="AE20:AE21"/>
    <mergeCell ref="AF20:AF21"/>
    <mergeCell ref="AG20:AG21"/>
    <mergeCell ref="AK20:AK21"/>
    <mergeCell ref="AL20:AL21"/>
    <mergeCell ref="AM20:AM21"/>
    <mergeCell ref="AN20:AN21"/>
    <mergeCell ref="AO20:AO21"/>
    <mergeCell ref="AP20:AP21"/>
    <mergeCell ref="AQ20:AQ21"/>
    <mergeCell ref="AR13:AR14"/>
    <mergeCell ref="AR16:AR19"/>
    <mergeCell ref="AT16:AT19"/>
    <mergeCell ref="AV16:AV19"/>
    <mergeCell ref="AV13:AV14"/>
    <mergeCell ref="AS13:AS14"/>
    <mergeCell ref="AS16:AS19"/>
    <mergeCell ref="AT13:AT14"/>
    <mergeCell ref="AQ12:AQ15"/>
    <mergeCell ref="AN16:AN19"/>
    <mergeCell ref="AB23:AB25"/>
    <mergeCell ref="AB29:AB33"/>
    <mergeCell ref="AM22:AM33"/>
    <mergeCell ref="AN22:AN25"/>
    <mergeCell ref="AN26:AN30"/>
    <mergeCell ref="AN31:AN33"/>
    <mergeCell ref="AO22:AO25"/>
    <mergeCell ref="AO26:AO30"/>
    <mergeCell ref="AO31:AO33"/>
    <mergeCell ref="AB26:AB28"/>
    <mergeCell ref="AC26:AC28"/>
    <mergeCell ref="AL26:AL28"/>
    <mergeCell ref="AU12:AU19"/>
    <mergeCell ref="AU22:AU33"/>
    <mergeCell ref="AR32:AR33"/>
    <mergeCell ref="AT32:AT33"/>
    <mergeCell ref="AD26:AD28"/>
    <mergeCell ref="AE26:AE28"/>
    <mergeCell ref="AF26:AF28"/>
    <mergeCell ref="AG26:AG28"/>
    <mergeCell ref="AK26:AK28"/>
    <mergeCell ref="AU20:AU21"/>
    <mergeCell ref="AP22:AP33"/>
    <mergeCell ref="AQ22:AQ33"/>
    <mergeCell ref="AS23:AS24"/>
    <mergeCell ref="AS32:AS33"/>
    <mergeCell ref="AO16:AO19"/>
    <mergeCell ref="AP16:AP19"/>
    <mergeCell ref="AQ16:AQ19"/>
    <mergeCell ref="AT23:AT24"/>
    <mergeCell ref="AU35:AU37"/>
    <mergeCell ref="AB35:AB37"/>
    <mergeCell ref="AC35:AC37"/>
    <mergeCell ref="AD35:AD37"/>
    <mergeCell ref="AE35:AE37"/>
    <mergeCell ref="AF35:AF37"/>
    <mergeCell ref="AG35:AG37"/>
    <mergeCell ref="AK35:AK37"/>
    <mergeCell ref="AL35:AL37"/>
    <mergeCell ref="AM35:AM37"/>
    <mergeCell ref="AN35:AN37"/>
    <mergeCell ref="AO35:AO37"/>
    <mergeCell ref="AP35:AP37"/>
    <mergeCell ref="AQ35:AQ37"/>
    <mergeCell ref="AR35:AR37"/>
    <mergeCell ref="AX12:AX19"/>
    <mergeCell ref="AY12:AY19"/>
    <mergeCell ref="O10:O11"/>
    <mergeCell ref="P10:P11"/>
    <mergeCell ref="Y12:Y19"/>
    <mergeCell ref="Z12:Z19"/>
    <mergeCell ref="K20:K21"/>
    <mergeCell ref="L20:L21"/>
    <mergeCell ref="M20:M21"/>
    <mergeCell ref="N20:N21"/>
    <mergeCell ref="O20:O21"/>
    <mergeCell ref="P20:P21"/>
    <mergeCell ref="Q20:Q21"/>
    <mergeCell ref="R20:R21"/>
    <mergeCell ref="S20:S21"/>
    <mergeCell ref="T20:T21"/>
    <mergeCell ref="W20:W21"/>
    <mergeCell ref="X20:X21"/>
    <mergeCell ref="AX20:AX21"/>
    <mergeCell ref="AY20:AY21"/>
    <mergeCell ref="Y20:Y21"/>
    <mergeCell ref="Z20:Z21"/>
    <mergeCell ref="T16:T19"/>
    <mergeCell ref="S16:S19"/>
    <mergeCell ref="J9:J21"/>
    <mergeCell ref="U9:U21"/>
    <mergeCell ref="V9:V21"/>
    <mergeCell ref="K23:K25"/>
    <mergeCell ref="L23:L25"/>
    <mergeCell ref="M23:M25"/>
    <mergeCell ref="N23:N25"/>
    <mergeCell ref="O23:O25"/>
    <mergeCell ref="P23:P25"/>
    <mergeCell ref="R23:R25"/>
    <mergeCell ref="S23:S25"/>
    <mergeCell ref="T23:T25"/>
    <mergeCell ref="J22:J37"/>
    <mergeCell ref="R16:R19"/>
    <mergeCell ref="K16:K19"/>
    <mergeCell ref="L16:L19"/>
    <mergeCell ref="M16:M19"/>
    <mergeCell ref="N16:N19"/>
    <mergeCell ref="O16:O19"/>
    <mergeCell ref="P16:P19"/>
    <mergeCell ref="T10:T11"/>
    <mergeCell ref="R29:R33"/>
    <mergeCell ref="S29:S33"/>
    <mergeCell ref="T29:T33"/>
    <mergeCell ref="AA20:AA21"/>
    <mergeCell ref="AA12:AA19"/>
    <mergeCell ref="K26:K28"/>
    <mergeCell ref="L26:L28"/>
    <mergeCell ref="M26:M28"/>
    <mergeCell ref="N26:N28"/>
    <mergeCell ref="O26:O28"/>
    <mergeCell ref="P26:P28"/>
    <mergeCell ref="R26:R28"/>
    <mergeCell ref="S26:S28"/>
    <mergeCell ref="T26:T28"/>
    <mergeCell ref="W22:W33"/>
    <mergeCell ref="X22:X33"/>
    <mergeCell ref="Y22:Y33"/>
    <mergeCell ref="Z22:Z33"/>
    <mergeCell ref="AA22:AA33"/>
    <mergeCell ref="W12:W19"/>
    <mergeCell ref="X12:X19"/>
    <mergeCell ref="K29:K33"/>
    <mergeCell ref="L29:L33"/>
    <mergeCell ref="M29:M33"/>
    <mergeCell ref="N29:N33"/>
    <mergeCell ref="O29:O33"/>
    <mergeCell ref="P29:P33"/>
    <mergeCell ref="AX22:AX33"/>
    <mergeCell ref="AY22:AY33"/>
    <mergeCell ref="K35:K37"/>
    <mergeCell ref="L35:L37"/>
    <mergeCell ref="M35:M37"/>
    <mergeCell ref="N35:N37"/>
    <mergeCell ref="O35:O37"/>
    <mergeCell ref="P35:P37"/>
    <mergeCell ref="Q12:Q19"/>
    <mergeCell ref="Q22:Q33"/>
    <mergeCell ref="Q35:Q37"/>
    <mergeCell ref="R35:R37"/>
    <mergeCell ref="S35:S37"/>
    <mergeCell ref="T35:T37"/>
    <mergeCell ref="W35:W37"/>
    <mergeCell ref="X35:X37"/>
    <mergeCell ref="AX35:AX37"/>
    <mergeCell ref="AY35:AY37"/>
    <mergeCell ref="AJ26:AJ28"/>
    <mergeCell ref="AJ35:AJ37"/>
    <mergeCell ref="AH20:AH21"/>
    <mergeCell ref="AI20:AI21"/>
    <mergeCell ref="AJ20:AJ21"/>
    <mergeCell ref="AR26:AR28"/>
    <mergeCell ref="L42:L43"/>
    <mergeCell ref="M42:M43"/>
    <mergeCell ref="N42:N43"/>
    <mergeCell ref="O42:O43"/>
    <mergeCell ref="P42:P43"/>
    <mergeCell ref="R42:R43"/>
    <mergeCell ref="S42:S43"/>
    <mergeCell ref="T42:T43"/>
    <mergeCell ref="K39:K40"/>
    <mergeCell ref="L39:L40"/>
    <mergeCell ref="M39:M40"/>
    <mergeCell ref="N39:N40"/>
    <mergeCell ref="O39:O40"/>
    <mergeCell ref="P39:P40"/>
    <mergeCell ref="R39:R40"/>
    <mergeCell ref="S39:S40"/>
    <mergeCell ref="AX38:AX43"/>
    <mergeCell ref="AY38:AY43"/>
    <mergeCell ref="Y38:Y43"/>
    <mergeCell ref="Z38:Z43"/>
    <mergeCell ref="AA38:AA43"/>
    <mergeCell ref="W44:W48"/>
    <mergeCell ref="X44:X48"/>
    <mergeCell ref="AX44:AX48"/>
    <mergeCell ref="AY44:AY48"/>
    <mergeCell ref="Y44:Y48"/>
    <mergeCell ref="Z44:Z48"/>
    <mergeCell ref="AA44:AA48"/>
    <mergeCell ref="AJ42:AJ43"/>
    <mergeCell ref="AJ44:AJ45"/>
    <mergeCell ref="AJ46:AJ47"/>
    <mergeCell ref="AR42:AR43"/>
    <mergeCell ref="AR44:AR45"/>
    <mergeCell ref="AR46:AR47"/>
    <mergeCell ref="AB39:AB40"/>
    <mergeCell ref="AS39:AS40"/>
    <mergeCell ref="AT39:AT40"/>
    <mergeCell ref="AB42:AB43"/>
    <mergeCell ref="AC42:AC43"/>
    <mergeCell ref="AD42:AD43"/>
    <mergeCell ref="J38:J49"/>
    <mergeCell ref="Q38:Q43"/>
    <mergeCell ref="Q44:Q48"/>
    <mergeCell ref="U22:U37"/>
    <mergeCell ref="V22:V37"/>
    <mergeCell ref="U38:U49"/>
    <mergeCell ref="V38:V49"/>
    <mergeCell ref="AH26:AH28"/>
    <mergeCell ref="AI26:AI28"/>
    <mergeCell ref="AH35:AH37"/>
    <mergeCell ref="AI35:AI37"/>
    <mergeCell ref="Y35:Y37"/>
    <mergeCell ref="Z35:Z37"/>
    <mergeCell ref="AA35:AA37"/>
    <mergeCell ref="AH42:AH43"/>
    <mergeCell ref="AH44:AH45"/>
    <mergeCell ref="AH46:AH47"/>
    <mergeCell ref="AI42:AI43"/>
    <mergeCell ref="AI44:AI45"/>
    <mergeCell ref="AI46:AI47"/>
    <mergeCell ref="W38:W43"/>
    <mergeCell ref="X38:X43"/>
    <mergeCell ref="T39:T40"/>
    <mergeCell ref="K42:K43"/>
    <mergeCell ref="I9:I49"/>
    <mergeCell ref="H9:H49"/>
    <mergeCell ref="G9:G49"/>
    <mergeCell ref="F9:F49"/>
    <mergeCell ref="E9:E49"/>
    <mergeCell ref="A9:A49"/>
    <mergeCell ref="B9:B49"/>
    <mergeCell ref="C9:C49"/>
    <mergeCell ref="D9:D49"/>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52" zoomScale="80" zoomScaleNormal="80" workbookViewId="0">
      <selection activeCell="A56" sqref="A56:H5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326" t="s">
        <v>115</v>
      </c>
      <c r="B1" s="326"/>
      <c r="C1" s="326"/>
      <c r="D1" s="326"/>
      <c r="E1" s="326"/>
      <c r="F1" s="326"/>
      <c r="G1" s="326"/>
      <c r="H1" s="326"/>
      <c r="I1" s="326"/>
    </row>
    <row r="2" spans="1:51" ht="36.75" customHeight="1" x14ac:dyDescent="0.25">
      <c r="A2" s="326" t="s">
        <v>46</v>
      </c>
      <c r="B2" s="326"/>
      <c r="C2" s="326"/>
      <c r="D2" s="326"/>
      <c r="E2" s="326"/>
      <c r="F2" s="326"/>
      <c r="G2" s="326"/>
      <c r="H2" s="326"/>
      <c r="I2" s="326"/>
      <c r="J2" s="31"/>
      <c r="K2" s="31"/>
      <c r="L2" s="31"/>
      <c r="M2" s="31"/>
      <c r="N2" s="31"/>
      <c r="O2" s="29"/>
      <c r="P2" s="29"/>
      <c r="Q2" s="29"/>
      <c r="R2" s="31"/>
      <c r="S2" s="31"/>
      <c r="T2" s="31"/>
      <c r="U2" s="30"/>
      <c r="V2" s="30"/>
      <c r="W2" s="30"/>
      <c r="X2" s="30"/>
      <c r="Y2" s="31"/>
      <c r="Z2" s="31"/>
      <c r="AA2" s="31"/>
      <c r="AB2" s="32"/>
      <c r="AC2" s="32"/>
      <c r="AD2" s="32"/>
      <c r="AE2" s="32"/>
      <c r="AF2" s="32"/>
      <c r="AG2" s="32"/>
      <c r="AH2" s="33"/>
      <c r="AI2" s="33"/>
      <c r="AJ2" s="33"/>
      <c r="AK2" s="33"/>
      <c r="AL2" s="33"/>
      <c r="AM2" s="33"/>
      <c r="AN2" s="33"/>
      <c r="AO2" s="33"/>
      <c r="AP2" s="33"/>
      <c r="AQ2" s="33"/>
      <c r="AR2" s="29"/>
      <c r="AS2" s="29"/>
      <c r="AT2" s="29"/>
      <c r="AU2" s="29"/>
      <c r="AV2" s="29"/>
      <c r="AW2" s="31"/>
      <c r="AX2" s="28"/>
      <c r="AY2" s="28"/>
    </row>
    <row r="3" spans="1:51" ht="48" customHeight="1" x14ac:dyDescent="0.25">
      <c r="A3" s="37" t="s">
        <v>69</v>
      </c>
      <c r="B3" s="341" t="s">
        <v>78</v>
      </c>
      <c r="C3" s="342"/>
      <c r="D3" s="342"/>
      <c r="E3" s="342"/>
      <c r="F3" s="342"/>
      <c r="G3" s="342"/>
      <c r="H3" s="343"/>
      <c r="I3" s="35"/>
    </row>
    <row r="4" spans="1:51" ht="31.5" customHeight="1" x14ac:dyDescent="0.25">
      <c r="A4" s="37" t="s">
        <v>2</v>
      </c>
      <c r="B4" s="341" t="s">
        <v>79</v>
      </c>
      <c r="C4" s="342"/>
      <c r="D4" s="342"/>
      <c r="E4" s="342"/>
      <c r="F4" s="342"/>
      <c r="G4" s="342"/>
      <c r="H4" s="343"/>
      <c r="I4" s="35"/>
    </row>
    <row r="5" spans="1:51" ht="40.5" customHeight="1" x14ac:dyDescent="0.25">
      <c r="A5" s="37" t="s">
        <v>3</v>
      </c>
      <c r="B5" s="341" t="s">
        <v>80</v>
      </c>
      <c r="C5" s="342"/>
      <c r="D5" s="342"/>
      <c r="E5" s="342"/>
      <c r="F5" s="342"/>
      <c r="G5" s="342"/>
      <c r="H5" s="343"/>
      <c r="I5" s="35"/>
    </row>
    <row r="6" spans="1:51" ht="56.25" customHeight="1" x14ac:dyDescent="0.25">
      <c r="A6" s="37" t="s">
        <v>4</v>
      </c>
      <c r="B6" s="341" t="s">
        <v>81</v>
      </c>
      <c r="C6" s="342"/>
      <c r="D6" s="342"/>
      <c r="E6" s="342"/>
      <c r="F6" s="342"/>
      <c r="G6" s="342"/>
      <c r="H6" s="343"/>
      <c r="I6" s="35"/>
    </row>
    <row r="7" spans="1:51" ht="30" x14ac:dyDescent="0.25">
      <c r="A7" s="37" t="s">
        <v>5</v>
      </c>
      <c r="B7" s="341" t="s">
        <v>82</v>
      </c>
      <c r="C7" s="342"/>
      <c r="D7" s="342"/>
      <c r="E7" s="342"/>
      <c r="F7" s="342"/>
      <c r="G7" s="342"/>
      <c r="H7" s="343"/>
      <c r="I7" s="35"/>
    </row>
    <row r="8" spans="1:51" ht="30" x14ac:dyDescent="0.25">
      <c r="A8" s="37" t="s">
        <v>43</v>
      </c>
      <c r="B8" s="341" t="s">
        <v>83</v>
      </c>
      <c r="C8" s="342"/>
      <c r="D8" s="342"/>
      <c r="E8" s="342"/>
      <c r="F8" s="342"/>
      <c r="G8" s="342"/>
      <c r="H8" s="343"/>
      <c r="I8" s="35"/>
    </row>
    <row r="9" spans="1:51" ht="30" x14ac:dyDescent="0.25">
      <c r="A9" s="37" t="s">
        <v>45</v>
      </c>
      <c r="B9" s="341" t="s">
        <v>84</v>
      </c>
      <c r="C9" s="342"/>
      <c r="D9" s="342"/>
      <c r="E9" s="342"/>
      <c r="F9" s="342"/>
      <c r="G9" s="342"/>
      <c r="H9" s="343"/>
      <c r="I9" s="35"/>
    </row>
    <row r="10" spans="1:51" ht="30" x14ac:dyDescent="0.25">
      <c r="A10" s="37" t="s">
        <v>44</v>
      </c>
      <c r="B10" s="341" t="s">
        <v>85</v>
      </c>
      <c r="C10" s="342"/>
      <c r="D10" s="342"/>
      <c r="E10" s="342"/>
      <c r="F10" s="342"/>
      <c r="G10" s="342"/>
      <c r="H10" s="343"/>
      <c r="I10" s="35"/>
    </row>
    <row r="11" spans="1:51" ht="30" x14ac:dyDescent="0.25">
      <c r="A11" s="37" t="s">
        <v>6</v>
      </c>
      <c r="B11" s="341" t="s">
        <v>86</v>
      </c>
      <c r="C11" s="342"/>
      <c r="D11" s="342"/>
      <c r="E11" s="342"/>
      <c r="F11" s="342"/>
      <c r="G11" s="342"/>
      <c r="H11" s="343"/>
      <c r="I11" s="35"/>
    </row>
    <row r="12" spans="1:51" ht="58.5" customHeight="1" x14ac:dyDescent="0.25">
      <c r="A12" s="37" t="s">
        <v>87</v>
      </c>
      <c r="B12" s="341" t="s">
        <v>88</v>
      </c>
      <c r="C12" s="342"/>
      <c r="D12" s="342"/>
      <c r="E12" s="342"/>
      <c r="F12" s="342"/>
      <c r="G12" s="342"/>
      <c r="H12" s="343"/>
      <c r="I12" s="35"/>
    </row>
    <row r="13" spans="1:51" ht="30" x14ac:dyDescent="0.25">
      <c r="A13" s="37" t="s">
        <v>8</v>
      </c>
      <c r="B13" s="341" t="s">
        <v>89</v>
      </c>
      <c r="C13" s="342"/>
      <c r="D13" s="342"/>
      <c r="E13" s="342"/>
      <c r="F13" s="342"/>
      <c r="G13" s="342"/>
      <c r="H13" s="343"/>
      <c r="I13" s="35"/>
    </row>
    <row r="14" spans="1:51" ht="30" x14ac:dyDescent="0.25">
      <c r="A14" s="37" t="s">
        <v>9</v>
      </c>
      <c r="B14" s="341" t="s">
        <v>90</v>
      </c>
      <c r="C14" s="342"/>
      <c r="D14" s="342"/>
      <c r="E14" s="342"/>
      <c r="F14" s="342"/>
      <c r="G14" s="342"/>
      <c r="H14" s="343"/>
      <c r="I14" s="35"/>
    </row>
    <row r="15" spans="1:51" ht="30" x14ac:dyDescent="0.25">
      <c r="A15" s="37" t="s">
        <v>10</v>
      </c>
      <c r="B15" s="341" t="s">
        <v>91</v>
      </c>
      <c r="C15" s="342"/>
      <c r="D15" s="342"/>
      <c r="E15" s="342"/>
      <c r="F15" s="342"/>
      <c r="G15" s="342"/>
      <c r="H15" s="343"/>
      <c r="I15" s="35"/>
    </row>
    <row r="16" spans="1:51" ht="30" x14ac:dyDescent="0.25">
      <c r="A16" s="37" t="s">
        <v>11</v>
      </c>
      <c r="B16" s="341" t="s">
        <v>92</v>
      </c>
      <c r="C16" s="342"/>
      <c r="D16" s="342"/>
      <c r="E16" s="342"/>
      <c r="F16" s="342"/>
      <c r="G16" s="342"/>
      <c r="H16" s="343"/>
      <c r="I16" s="35"/>
    </row>
    <row r="17" spans="1:9" ht="45" x14ac:dyDescent="0.25">
      <c r="A17" s="37" t="s">
        <v>93</v>
      </c>
      <c r="B17" s="341" t="s">
        <v>94</v>
      </c>
      <c r="C17" s="342"/>
      <c r="D17" s="342"/>
      <c r="E17" s="342"/>
      <c r="F17" s="342"/>
      <c r="G17" s="342"/>
      <c r="H17" s="343"/>
      <c r="I17" s="35"/>
    </row>
    <row r="18" spans="1:9" ht="60" customHeight="1" x14ac:dyDescent="0.25">
      <c r="A18" s="37" t="s">
        <v>13</v>
      </c>
      <c r="B18" s="341" t="s">
        <v>95</v>
      </c>
      <c r="C18" s="342"/>
      <c r="D18" s="342"/>
      <c r="E18" s="342"/>
      <c r="F18" s="342"/>
      <c r="G18" s="342"/>
      <c r="H18" s="343"/>
      <c r="I18" s="35"/>
    </row>
    <row r="19" spans="1:9" ht="45.75" customHeight="1" x14ac:dyDescent="0.25">
      <c r="A19" s="37" t="s">
        <v>14</v>
      </c>
      <c r="B19" s="341" t="s">
        <v>96</v>
      </c>
      <c r="C19" s="342"/>
      <c r="D19" s="342"/>
      <c r="E19" s="342"/>
      <c r="F19" s="342"/>
      <c r="G19" s="342"/>
      <c r="H19" s="343"/>
      <c r="I19" s="35"/>
    </row>
    <row r="20" spans="1:9" ht="51.75" customHeight="1" x14ac:dyDescent="0.25">
      <c r="A20" s="37" t="s">
        <v>15</v>
      </c>
      <c r="B20" s="341" t="s">
        <v>97</v>
      </c>
      <c r="C20" s="342"/>
      <c r="D20" s="342"/>
      <c r="E20" s="342"/>
      <c r="F20" s="342"/>
      <c r="G20" s="342"/>
      <c r="H20" s="343"/>
      <c r="I20" s="35"/>
    </row>
    <row r="21" spans="1:9" ht="57.75" customHeight="1" x14ac:dyDescent="0.25">
      <c r="A21" s="37" t="s">
        <v>16</v>
      </c>
      <c r="B21" s="341" t="s">
        <v>98</v>
      </c>
      <c r="C21" s="342"/>
      <c r="D21" s="342"/>
      <c r="E21" s="342"/>
      <c r="F21" s="342"/>
      <c r="G21" s="342"/>
      <c r="H21" s="343"/>
      <c r="I21" s="35"/>
    </row>
    <row r="22" spans="1:9" x14ac:dyDescent="0.25">
      <c r="A22" s="347"/>
      <c r="B22" s="348"/>
      <c r="C22" s="348"/>
      <c r="D22" s="348"/>
      <c r="E22" s="348"/>
      <c r="F22" s="348"/>
      <c r="G22" s="348"/>
      <c r="H22" s="348"/>
      <c r="I22" s="349"/>
    </row>
    <row r="23" spans="1:9" ht="51" customHeight="1" x14ac:dyDescent="0.25">
      <c r="A23" s="326" t="s">
        <v>99</v>
      </c>
      <c r="B23" s="326"/>
      <c r="C23" s="326"/>
      <c r="D23" s="326"/>
      <c r="E23" s="326"/>
      <c r="F23" s="326"/>
      <c r="G23" s="326"/>
      <c r="H23" s="326"/>
      <c r="I23" s="326"/>
    </row>
    <row r="24" spans="1:9" ht="180" customHeight="1" x14ac:dyDescent="0.25">
      <c r="A24" s="344" t="s">
        <v>127</v>
      </c>
      <c r="B24" s="345"/>
      <c r="C24" s="345"/>
      <c r="D24" s="345"/>
      <c r="E24" s="345"/>
      <c r="F24" s="345"/>
      <c r="G24" s="345"/>
      <c r="H24" s="345"/>
      <c r="I24" s="346"/>
    </row>
    <row r="25" spans="1:9" ht="201" customHeight="1" x14ac:dyDescent="0.25">
      <c r="A25" s="38" t="s">
        <v>70</v>
      </c>
      <c r="B25" s="338" t="s">
        <v>100</v>
      </c>
      <c r="C25" s="338"/>
      <c r="D25" s="338"/>
      <c r="E25" s="338"/>
      <c r="F25" s="338"/>
      <c r="G25" s="338"/>
      <c r="H25" s="338"/>
      <c r="I25" s="338"/>
    </row>
    <row r="26" spans="1:9" ht="120.75" customHeight="1" x14ac:dyDescent="0.25">
      <c r="A26" s="38" t="s">
        <v>71</v>
      </c>
      <c r="B26" s="338" t="s">
        <v>125</v>
      </c>
      <c r="C26" s="338"/>
      <c r="D26" s="338"/>
      <c r="E26" s="338"/>
      <c r="F26" s="338"/>
      <c r="G26" s="338"/>
      <c r="H26" s="338"/>
      <c r="I26" s="338"/>
    </row>
    <row r="27" spans="1:9" ht="87" customHeight="1" x14ac:dyDescent="0.25">
      <c r="A27" s="38" t="s">
        <v>72</v>
      </c>
      <c r="B27" s="338" t="s">
        <v>101</v>
      </c>
      <c r="C27" s="338"/>
      <c r="D27" s="338"/>
      <c r="E27" s="338"/>
      <c r="F27" s="338"/>
      <c r="G27" s="338"/>
      <c r="H27" s="338"/>
      <c r="I27" s="338"/>
    </row>
    <row r="28" spans="1:9" ht="45.75" customHeight="1" x14ac:dyDescent="0.25">
      <c r="A28" s="38" t="s">
        <v>73</v>
      </c>
      <c r="B28" s="338" t="s">
        <v>128</v>
      </c>
      <c r="C28" s="338"/>
      <c r="D28" s="338"/>
      <c r="E28" s="338"/>
      <c r="F28" s="338"/>
      <c r="G28" s="338"/>
      <c r="H28" s="338"/>
      <c r="I28" s="338"/>
    </row>
    <row r="29" spans="1:9" x14ac:dyDescent="0.25">
      <c r="A29" s="350"/>
      <c r="B29" s="350"/>
      <c r="C29" s="350"/>
      <c r="D29" s="350"/>
      <c r="E29" s="350"/>
      <c r="F29" s="350"/>
      <c r="G29" s="350"/>
      <c r="H29" s="350"/>
      <c r="I29" s="350"/>
    </row>
    <row r="30" spans="1:9" ht="45" customHeight="1" x14ac:dyDescent="0.25">
      <c r="A30" s="339" t="s">
        <v>75</v>
      </c>
      <c r="B30" s="339"/>
      <c r="C30" s="339"/>
      <c r="D30" s="339"/>
      <c r="E30" s="339"/>
      <c r="F30" s="339"/>
      <c r="G30" s="339"/>
      <c r="H30" s="339"/>
      <c r="I30" s="339"/>
    </row>
    <row r="31" spans="1:9" ht="42" customHeight="1" x14ac:dyDescent="0.25">
      <c r="A31" s="340" t="s">
        <v>17</v>
      </c>
      <c r="B31" s="340"/>
      <c r="C31" s="331" t="s">
        <v>102</v>
      </c>
      <c r="D31" s="332"/>
      <c r="E31" s="332"/>
      <c r="F31" s="332"/>
      <c r="G31" s="332"/>
      <c r="H31" s="333"/>
      <c r="I31" s="34"/>
    </row>
    <row r="32" spans="1:9" ht="43.5" customHeight="1" x14ac:dyDescent="0.25">
      <c r="A32" s="340" t="s">
        <v>18</v>
      </c>
      <c r="B32" s="340"/>
      <c r="C32" s="331" t="s">
        <v>103</v>
      </c>
      <c r="D32" s="332"/>
      <c r="E32" s="332"/>
      <c r="F32" s="332"/>
      <c r="G32" s="332"/>
      <c r="H32" s="333"/>
      <c r="I32" s="34"/>
    </row>
    <row r="33" spans="1:9" ht="40.5" customHeight="1" x14ac:dyDescent="0.25">
      <c r="A33" s="340" t="s">
        <v>19</v>
      </c>
      <c r="B33" s="340"/>
      <c r="C33" s="331" t="s">
        <v>106</v>
      </c>
      <c r="D33" s="332"/>
      <c r="E33" s="332"/>
      <c r="F33" s="332"/>
      <c r="G33" s="332"/>
      <c r="H33" s="333"/>
      <c r="I33" s="34"/>
    </row>
    <row r="34" spans="1:9" ht="75.75" customHeight="1" x14ac:dyDescent="0.25">
      <c r="A34" s="328" t="s">
        <v>20</v>
      </c>
      <c r="B34" s="328"/>
      <c r="C34" s="341" t="s">
        <v>104</v>
      </c>
      <c r="D34" s="342"/>
      <c r="E34" s="342"/>
      <c r="F34" s="342"/>
      <c r="G34" s="342"/>
      <c r="H34" s="343"/>
      <c r="I34" s="34"/>
    </row>
    <row r="35" spans="1:9" ht="57.75" customHeight="1" x14ac:dyDescent="0.25">
      <c r="A35" s="328" t="s">
        <v>21</v>
      </c>
      <c r="B35" s="328"/>
      <c r="C35" s="331" t="s">
        <v>105</v>
      </c>
      <c r="D35" s="332"/>
      <c r="E35" s="332"/>
      <c r="F35" s="332"/>
      <c r="G35" s="332"/>
      <c r="H35" s="333"/>
      <c r="I35" s="34"/>
    </row>
    <row r="36" spans="1:9" ht="73.5" customHeight="1" x14ac:dyDescent="0.25">
      <c r="A36" s="328" t="s">
        <v>22</v>
      </c>
      <c r="B36" s="328"/>
      <c r="C36" s="331" t="s">
        <v>107</v>
      </c>
      <c r="D36" s="332"/>
      <c r="E36" s="332"/>
      <c r="F36" s="332"/>
      <c r="G36" s="332"/>
      <c r="H36" s="333"/>
      <c r="I36" s="34"/>
    </row>
    <row r="37" spans="1:9" ht="67.5" customHeight="1" x14ac:dyDescent="0.25">
      <c r="A37" s="328" t="s">
        <v>48</v>
      </c>
      <c r="B37" s="328"/>
      <c r="C37" s="331" t="s">
        <v>108</v>
      </c>
      <c r="D37" s="332"/>
      <c r="E37" s="332"/>
      <c r="F37" s="332"/>
      <c r="G37" s="332"/>
      <c r="H37" s="333"/>
      <c r="I37" s="34"/>
    </row>
    <row r="38" spans="1:9" ht="45.75" customHeight="1" x14ac:dyDescent="0.25">
      <c r="A38" s="328" t="s">
        <v>23</v>
      </c>
      <c r="B38" s="328"/>
      <c r="C38" s="331" t="s">
        <v>109</v>
      </c>
      <c r="D38" s="332"/>
      <c r="E38" s="332"/>
      <c r="F38" s="332"/>
      <c r="G38" s="332"/>
      <c r="H38" s="333"/>
      <c r="I38" s="34"/>
    </row>
    <row r="39" spans="1:9" ht="39.75" customHeight="1" x14ac:dyDescent="0.25">
      <c r="A39" s="328" t="s">
        <v>24</v>
      </c>
      <c r="B39" s="328"/>
      <c r="C39" s="331" t="s">
        <v>110</v>
      </c>
      <c r="D39" s="332"/>
      <c r="E39" s="332"/>
      <c r="F39" s="332"/>
      <c r="G39" s="332"/>
      <c r="H39" s="333"/>
      <c r="I39" s="34"/>
    </row>
    <row r="40" spans="1:9" ht="52.5" customHeight="1" x14ac:dyDescent="0.25">
      <c r="A40" s="329" t="s">
        <v>25</v>
      </c>
      <c r="B40" s="329"/>
      <c r="C40" s="331" t="s">
        <v>111</v>
      </c>
      <c r="D40" s="332"/>
      <c r="E40" s="332"/>
      <c r="F40" s="332"/>
      <c r="G40" s="332"/>
      <c r="H40" s="333"/>
      <c r="I40" s="34"/>
    </row>
    <row r="42" spans="1:9" ht="42.75" customHeight="1" x14ac:dyDescent="0.25">
      <c r="A42" s="330" t="s">
        <v>47</v>
      </c>
      <c r="B42" s="330"/>
      <c r="C42" s="330"/>
      <c r="D42" s="330"/>
      <c r="E42" s="330"/>
      <c r="F42" s="330"/>
      <c r="G42" s="330"/>
      <c r="H42" s="330"/>
    </row>
    <row r="43" spans="1:9" ht="53.25" customHeight="1" x14ac:dyDescent="0.25">
      <c r="A43" s="327" t="s">
        <v>26</v>
      </c>
      <c r="B43" s="327"/>
      <c r="C43" s="331" t="s">
        <v>132</v>
      </c>
      <c r="D43" s="332"/>
      <c r="E43" s="332"/>
      <c r="F43" s="332"/>
      <c r="G43" s="332"/>
      <c r="H43" s="333"/>
    </row>
    <row r="44" spans="1:9" ht="69" customHeight="1" x14ac:dyDescent="0.25">
      <c r="A44" s="327" t="s">
        <v>27</v>
      </c>
      <c r="B44" s="327"/>
      <c r="C44" s="341" t="s">
        <v>133</v>
      </c>
      <c r="D44" s="342"/>
      <c r="E44" s="342"/>
      <c r="F44" s="342"/>
      <c r="G44" s="342"/>
      <c r="H44" s="343"/>
    </row>
    <row r="45" spans="1:9" ht="56.25" customHeight="1" x14ac:dyDescent="0.25">
      <c r="A45" s="327" t="s">
        <v>28</v>
      </c>
      <c r="B45" s="327"/>
      <c r="C45" s="331" t="s">
        <v>112</v>
      </c>
      <c r="D45" s="332"/>
      <c r="E45" s="332"/>
      <c r="F45" s="332"/>
      <c r="G45" s="332"/>
      <c r="H45" s="333"/>
    </row>
    <row r="46" spans="1:9" ht="51.75" customHeight="1" x14ac:dyDescent="0.25">
      <c r="A46" s="327" t="s">
        <v>29</v>
      </c>
      <c r="B46" s="327"/>
      <c r="C46" s="331" t="s">
        <v>113</v>
      </c>
      <c r="D46" s="332"/>
      <c r="E46" s="332"/>
      <c r="F46" s="332"/>
      <c r="G46" s="332"/>
      <c r="H46" s="333"/>
    </row>
    <row r="47" spans="1:9" ht="48.75" customHeight="1" x14ac:dyDescent="0.25">
      <c r="A47" s="327" t="s">
        <v>30</v>
      </c>
      <c r="B47" s="327"/>
      <c r="C47" s="331" t="s">
        <v>114</v>
      </c>
      <c r="D47" s="332"/>
      <c r="E47" s="332"/>
      <c r="F47" s="332"/>
      <c r="G47" s="332"/>
      <c r="H47" s="333"/>
    </row>
    <row r="48" spans="1:9" x14ac:dyDescent="0.25">
      <c r="A48" s="335"/>
      <c r="B48" s="335"/>
      <c r="C48" s="335"/>
      <c r="D48" s="335"/>
      <c r="E48" s="335"/>
      <c r="F48" s="335"/>
      <c r="G48" s="335"/>
      <c r="H48" s="335"/>
    </row>
    <row r="49" spans="1:8" ht="34.5" customHeight="1" x14ac:dyDescent="0.25">
      <c r="A49" s="334" t="s">
        <v>1</v>
      </c>
      <c r="B49" s="334"/>
      <c r="C49" s="334"/>
      <c r="D49" s="334"/>
      <c r="E49" s="334"/>
      <c r="F49" s="334"/>
      <c r="G49" s="334"/>
      <c r="H49" s="334"/>
    </row>
    <row r="50" spans="1:8" ht="44.25" customHeight="1" x14ac:dyDescent="0.25">
      <c r="A50" s="327" t="s">
        <v>31</v>
      </c>
      <c r="B50" s="327"/>
      <c r="C50" s="331" t="s">
        <v>124</v>
      </c>
      <c r="D50" s="332"/>
      <c r="E50" s="332"/>
      <c r="F50" s="332"/>
      <c r="G50" s="332"/>
      <c r="H50" s="333"/>
    </row>
    <row r="51" spans="1:8" ht="90" customHeight="1" x14ac:dyDescent="0.25">
      <c r="A51" s="327" t="s">
        <v>32</v>
      </c>
      <c r="B51" s="327"/>
      <c r="C51" s="341" t="s">
        <v>129</v>
      </c>
      <c r="D51" s="332"/>
      <c r="E51" s="332"/>
      <c r="F51" s="332"/>
      <c r="G51" s="332"/>
      <c r="H51" s="333"/>
    </row>
    <row r="52" spans="1:8" ht="40.5" customHeight="1" x14ac:dyDescent="0.25">
      <c r="A52" s="327" t="s">
        <v>33</v>
      </c>
      <c r="B52" s="327"/>
      <c r="C52" s="331" t="s">
        <v>122</v>
      </c>
      <c r="D52" s="332"/>
      <c r="E52" s="332"/>
      <c r="F52" s="332"/>
      <c r="G52" s="332"/>
      <c r="H52" s="333"/>
    </row>
    <row r="53" spans="1:8" ht="32.25" customHeight="1" x14ac:dyDescent="0.25">
      <c r="A53" s="327" t="s">
        <v>34</v>
      </c>
      <c r="B53" s="327"/>
      <c r="C53" s="331" t="s">
        <v>123</v>
      </c>
      <c r="D53" s="332"/>
      <c r="E53" s="332"/>
      <c r="F53" s="332"/>
      <c r="G53" s="332"/>
      <c r="H53" s="333"/>
    </row>
    <row r="54" spans="1:8" ht="51.75" customHeight="1" x14ac:dyDescent="0.25">
      <c r="A54" s="324" t="s">
        <v>35</v>
      </c>
      <c r="B54" s="324"/>
      <c r="C54" s="331" t="s">
        <v>116</v>
      </c>
      <c r="D54" s="332"/>
      <c r="E54" s="332"/>
      <c r="F54" s="332"/>
      <c r="G54" s="332"/>
      <c r="H54" s="333"/>
    </row>
    <row r="55" spans="1:8" ht="65.25" customHeight="1" x14ac:dyDescent="0.25">
      <c r="A55" s="324" t="s">
        <v>36</v>
      </c>
      <c r="B55" s="324"/>
      <c r="C55" s="331" t="s">
        <v>117</v>
      </c>
      <c r="D55" s="332"/>
      <c r="E55" s="332"/>
      <c r="F55" s="332"/>
      <c r="G55" s="332"/>
      <c r="H55" s="333"/>
    </row>
    <row r="56" spans="1:8" ht="40.5" customHeight="1" x14ac:dyDescent="0.25">
      <c r="A56" s="324" t="s">
        <v>37</v>
      </c>
      <c r="B56" s="324"/>
      <c r="C56" s="331" t="s">
        <v>121</v>
      </c>
      <c r="D56" s="332"/>
      <c r="E56" s="332"/>
      <c r="F56" s="332"/>
      <c r="G56" s="332"/>
      <c r="H56" s="333"/>
    </row>
    <row r="57" spans="1:8" ht="60" customHeight="1" x14ac:dyDescent="0.25">
      <c r="A57" s="324" t="s">
        <v>38</v>
      </c>
      <c r="B57" s="324"/>
      <c r="C57" s="331" t="s">
        <v>126</v>
      </c>
      <c r="D57" s="332"/>
      <c r="E57" s="332"/>
      <c r="F57" s="332"/>
      <c r="G57" s="332"/>
      <c r="H57" s="333"/>
    </row>
    <row r="58" spans="1:8" ht="51.75" customHeight="1" x14ac:dyDescent="0.25">
      <c r="A58" s="324" t="s">
        <v>39</v>
      </c>
      <c r="B58" s="324"/>
      <c r="C58" s="331" t="s">
        <v>118</v>
      </c>
      <c r="D58" s="332"/>
      <c r="E58" s="332"/>
      <c r="F58" s="332"/>
      <c r="G58" s="332"/>
      <c r="H58" s="333"/>
    </row>
    <row r="59" spans="1:8" ht="54.75" customHeight="1" x14ac:dyDescent="0.25">
      <c r="A59" s="325" t="s">
        <v>40</v>
      </c>
      <c r="B59" s="325"/>
      <c r="C59" s="331" t="s">
        <v>130</v>
      </c>
      <c r="D59" s="332"/>
      <c r="E59" s="332"/>
      <c r="F59" s="332"/>
      <c r="G59" s="332"/>
      <c r="H59" s="333"/>
    </row>
    <row r="61" spans="1:8" s="34" customFormat="1" ht="182.25" customHeight="1" x14ac:dyDescent="0.25">
      <c r="A61" s="336" t="s">
        <v>120</v>
      </c>
      <c r="B61" s="337"/>
      <c r="C61" s="337"/>
      <c r="D61" s="337"/>
      <c r="E61" s="337"/>
      <c r="F61" s="337"/>
      <c r="G61" s="337"/>
      <c r="H61" s="337"/>
    </row>
    <row r="62" spans="1:8" s="34" customFormat="1" ht="64.5" customHeight="1" x14ac:dyDescent="0.25">
      <c r="A62" s="312" t="s">
        <v>76</v>
      </c>
      <c r="B62" s="312"/>
      <c r="C62" s="341" t="s">
        <v>131</v>
      </c>
      <c r="D62" s="342"/>
      <c r="E62" s="342"/>
      <c r="F62" s="342"/>
      <c r="G62" s="342"/>
      <c r="H62" s="343"/>
    </row>
    <row r="63" spans="1:8" s="34" customFormat="1" ht="69.75" customHeight="1" x14ac:dyDescent="0.25">
      <c r="A63" s="312" t="s">
        <v>77</v>
      </c>
      <c r="B63" s="312"/>
      <c r="C63" s="341" t="s">
        <v>119</v>
      </c>
      <c r="D63" s="342"/>
      <c r="E63" s="342"/>
      <c r="F63" s="342"/>
      <c r="G63" s="342"/>
      <c r="H63" s="343"/>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D10" sqref="D10:E10"/>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356" t="s">
        <v>59</v>
      </c>
      <c r="B1" s="357"/>
      <c r="C1" s="357"/>
      <c r="D1" s="357"/>
      <c r="E1" s="357"/>
      <c r="F1" s="357"/>
      <c r="G1" s="358"/>
    </row>
    <row r="2" spans="1:7" s="25" customFormat="1" ht="43.5" customHeight="1" x14ac:dyDescent="0.25">
      <c r="A2" s="40" t="s">
        <v>60</v>
      </c>
      <c r="B2" s="359" t="s">
        <v>61</v>
      </c>
      <c r="C2" s="359"/>
      <c r="D2" s="359"/>
      <c r="E2" s="359"/>
      <c r="F2" s="359"/>
      <c r="G2" s="27" t="s">
        <v>62</v>
      </c>
    </row>
    <row r="3" spans="1:7" ht="45" customHeight="1" x14ac:dyDescent="0.25">
      <c r="A3" s="20" t="s">
        <v>136</v>
      </c>
      <c r="B3" s="360" t="s">
        <v>139</v>
      </c>
      <c r="C3" s="361"/>
      <c r="D3" s="361"/>
      <c r="E3" s="361"/>
      <c r="F3" s="362"/>
      <c r="G3" s="15" t="s">
        <v>140</v>
      </c>
    </row>
    <row r="4" spans="1:7" ht="45" customHeight="1" x14ac:dyDescent="0.25">
      <c r="A4" s="16"/>
      <c r="B4" s="363"/>
      <c r="C4" s="364"/>
      <c r="D4" s="364"/>
      <c r="E4" s="364"/>
      <c r="F4" s="365"/>
      <c r="G4" s="17"/>
    </row>
    <row r="5" spans="1:7" ht="45" customHeight="1" x14ac:dyDescent="0.25">
      <c r="A5" s="16"/>
      <c r="B5" s="363"/>
      <c r="C5" s="364"/>
      <c r="D5" s="364"/>
      <c r="E5" s="364"/>
      <c r="F5" s="365"/>
      <c r="G5" s="17"/>
    </row>
    <row r="6" spans="1:7" ht="45" customHeight="1" thickBot="1" x14ac:dyDescent="0.3">
      <c r="A6" s="18"/>
      <c r="B6" s="352"/>
      <c r="C6" s="352"/>
      <c r="D6" s="352"/>
      <c r="E6" s="352"/>
      <c r="F6" s="352"/>
      <c r="G6" s="19"/>
    </row>
    <row r="7" spans="1:7" ht="45" customHeight="1" thickBot="1" x14ac:dyDescent="0.3">
      <c r="A7" s="353"/>
      <c r="B7" s="353"/>
      <c r="C7" s="353"/>
      <c r="D7" s="353"/>
      <c r="E7" s="353"/>
      <c r="F7" s="353"/>
      <c r="G7" s="353"/>
    </row>
    <row r="8" spans="1:7" s="25" customFormat="1" ht="45" customHeight="1" x14ac:dyDescent="0.25">
      <c r="A8" s="23"/>
      <c r="B8" s="354" t="s">
        <v>63</v>
      </c>
      <c r="C8" s="354"/>
      <c r="D8" s="354" t="s">
        <v>64</v>
      </c>
      <c r="E8" s="354"/>
      <c r="F8" s="36" t="s">
        <v>60</v>
      </c>
      <c r="G8" s="24" t="s">
        <v>65</v>
      </c>
    </row>
    <row r="9" spans="1:7" ht="45" customHeight="1" x14ac:dyDescent="0.25">
      <c r="A9" s="26" t="s">
        <v>66</v>
      </c>
      <c r="B9" s="355" t="s">
        <v>134</v>
      </c>
      <c r="C9" s="355"/>
      <c r="D9" s="351" t="s">
        <v>135</v>
      </c>
      <c r="E9" s="351"/>
      <c r="F9" s="20" t="s">
        <v>136</v>
      </c>
      <c r="G9" s="21"/>
    </row>
    <row r="10" spans="1:7" ht="45" customHeight="1" x14ac:dyDescent="0.25">
      <c r="A10" s="26" t="s">
        <v>67</v>
      </c>
      <c r="B10" s="351" t="s">
        <v>137</v>
      </c>
      <c r="C10" s="351"/>
      <c r="D10" s="351" t="s">
        <v>138</v>
      </c>
      <c r="E10" s="351"/>
      <c r="F10" s="20" t="s">
        <v>136</v>
      </c>
      <c r="G10" s="21"/>
    </row>
    <row r="11" spans="1:7" ht="45" customHeight="1" thickBot="1" x14ac:dyDescent="0.3">
      <c r="A11" s="39" t="s">
        <v>68</v>
      </c>
      <c r="B11" s="351" t="s">
        <v>137</v>
      </c>
      <c r="C11" s="351"/>
      <c r="D11" s="351" t="s">
        <v>138</v>
      </c>
      <c r="E11" s="351"/>
      <c r="F11" s="20" t="s">
        <v>136</v>
      </c>
      <c r="G11" s="22"/>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 DATT 2023</vt:lpstr>
      <vt:lpstr>INSTRUCTIVO</vt:lpstr>
      <vt:lpstr>CONTROL DE CAMBIOS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2023-01-31T15:50:42Z</dcterms:modified>
</cp:coreProperties>
</file>