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defaultThemeVersion="166925"/>
  <mc:AlternateContent xmlns:mc="http://schemas.openxmlformats.org/markup-compatibility/2006">
    <mc:Choice Requires="x15">
      <x15ac:absPath xmlns:x15ac="http://schemas.microsoft.com/office/spreadsheetml/2010/11/ac" url="C:\PUENTE\{F9DC7202-D8D5-4EA1-A6B7-EF14ECD336F7}\{FCA34FE3-C7E9-42E6-BC97-A67E8B2607DA}\"/>
    </mc:Choice>
  </mc:AlternateContent>
  <xr:revisionPtr revIDLastSave="0" documentId="13_ncr:1_{01E1309D-F84B-4EC2-A14C-E6B1F70C8AF1}" xr6:coauthVersionLast="47" xr6:coauthVersionMax="47" xr10:uidLastSave="{00000000-0000-0000-0000-000000000000}"/>
  <bookViews>
    <workbookView xWindow="-120" yWindow="-120" windowWidth="24240" windowHeight="13140" xr2:uid="{00000000-000D-0000-FFFF-FFFF00000000}"/>
  </bookViews>
  <sheets>
    <sheet name="EVALUACIÓN SCI" sheetId="2"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0">#REF!</definedName>
    <definedName name="\BD">#REF!</definedName>
    <definedName name="\BJ">#REF!</definedName>
    <definedName name="\BP">#REF!</definedName>
    <definedName name="\c">[1]BDATOS!#REF!</definedName>
    <definedName name="\CA">#REF!</definedName>
    <definedName name="\i">#REF!</definedName>
    <definedName name="\m">#REF!</definedName>
    <definedName name="__123Graph_AC86W2CE" hidden="1">[2]WIZ!$G$19:$G$30</definedName>
    <definedName name="__123Graph_AC86W2ROLL" hidden="1">[2]WIZ!$F$19:$F$30</definedName>
    <definedName name="__123Graph_AC86W3CE" hidden="1">[2]WIZ!$J$19:$J$30</definedName>
    <definedName name="__123Graph_AC86W3ROLL" hidden="1">[2]WIZ!$I$19:$I$30</definedName>
    <definedName name="__123Graph_B" hidden="1">[2]WIZ!$G$32:$G$43</definedName>
    <definedName name="__123Graph_BC86W2CE" hidden="1">[2]WIZ!$G$32:$G$43</definedName>
    <definedName name="__123Graph_BC86W2ROLL" hidden="1">[2]WIZ!$F$32:$F$43</definedName>
    <definedName name="__123Graph_BC86W3CE" hidden="1">[2]WIZ!$J$32:$J$43</definedName>
    <definedName name="__123Graph_BC86W3ROLL" hidden="1">[2]WIZ!$I$32:$I$43</definedName>
    <definedName name="__123Graph_LBL_A" hidden="1">[2]WIZ!$G$19:$G$30</definedName>
    <definedName name="__123Graph_LBL_AC86W2CE" hidden="1">[2]WIZ!$G$19:$G$30</definedName>
    <definedName name="__123Graph_LBL_AC86W2ROLL" hidden="1">[2]WIZ!$F$19:$F$30</definedName>
    <definedName name="__123Graph_LBL_AC86W3CE" hidden="1">[2]WIZ!$J$19:$J$30</definedName>
    <definedName name="__123Graph_LBL_AC86W3ROLL" hidden="1">[2]WIZ!$I$19:$I$30</definedName>
    <definedName name="__123Graph_LBL_B" hidden="1">[2]WIZ!$G$32:$G$43</definedName>
    <definedName name="__123Graph_LBL_BC86W2CE" hidden="1">[2]WIZ!$G$32:$G$43</definedName>
    <definedName name="__123Graph_LBL_BC86W2ROLL" hidden="1">[2]WIZ!$F$32:$F$43</definedName>
    <definedName name="__123Graph_LBL_BC86W3CE" hidden="1">[2]WIZ!$J$32:$J$43</definedName>
    <definedName name="__123Graph_LBL_BC86W3ROLL" hidden="1">[2]WIZ!$I$32:$I$43</definedName>
    <definedName name="__123Graph_X" hidden="1">[2]WIZ!$B$19:$B$30</definedName>
    <definedName name="__123Graph_XC86W2CE" hidden="1">[2]WIZ!$B$19:$B$30</definedName>
    <definedName name="__123Graph_XC86W2ROLL" hidden="1">[2]WIZ!$B$19:$B$30</definedName>
    <definedName name="__123Graph_XC86W3CE" hidden="1">[2]WIZ!$B$19:$B$30</definedName>
    <definedName name="__123Graph_XC86W3ROLL" hidden="1">[2]WIZ!$B$19:$B$30</definedName>
    <definedName name="_1__123Graph_AC86W_2" hidden="1">[2]WIZ!$F$19:$F$30</definedName>
    <definedName name="_10__123Graph_LBL_BC86W_2" hidden="1">[2]WIZ!$F$32:$F$43</definedName>
    <definedName name="_11__123Graph_LBL_BC86W30" hidden="1">[2]WIZ!$AE$32:$AE$43</definedName>
    <definedName name="_12__123Graph_LBL_BC86W90" hidden="1">[2]WIZ!$AF$32:$AF$43</definedName>
    <definedName name="_13__123Graph_XC86W30" hidden="1">[2]WIZ!$B$19:$B$30</definedName>
    <definedName name="_14__123Graph_XC86W90" hidden="1">[2]WIZ!$B$19:$B$30</definedName>
    <definedName name="_2__123Graph_AC86W30" hidden="1">[2]WIZ!$AE$19:$AE$30</definedName>
    <definedName name="_296">'[3]384-Acciones Corporacion'!#REF!</definedName>
    <definedName name="_3__123Graph_AC86W90" hidden="1">[2]WIZ!$AF$19:$AF$30</definedName>
    <definedName name="_304">'[3]384-Acciones Corporacion'!#REF!</definedName>
    <definedName name="_312">'[3]384-Acciones Corporacion'!#REF!</definedName>
    <definedName name="_320">'[3]384-Acciones Corporacion'!#REF!</definedName>
    <definedName name="_336">'[3]384-Acciones Corporacion'!#REF!</definedName>
    <definedName name="_344">'[3]384-Acciones Corporacion'!#REF!</definedName>
    <definedName name="_352">'[3]384-Acciones Corporacion'!#REF!</definedName>
    <definedName name="_4__123Graph_BC86W_2" hidden="1">[2]WIZ!$F$32:$F$43</definedName>
    <definedName name="_5__123Graph_BC86W30" hidden="1">[2]WIZ!$AE$32:$AE$43</definedName>
    <definedName name="_522">'[3]384-Acciones Corporacion'!#REF!</definedName>
    <definedName name="_530">'[3]384-Acciones Corporacion'!#REF!</definedName>
    <definedName name="_546">'[3]384-Acciones Corporacion'!#REF!</definedName>
    <definedName name="_554">'[3]384-Acciones Corporacion'!#REF!</definedName>
    <definedName name="_562">'[3]384-Acciones Corporacion'!#REF!</definedName>
    <definedName name="_6__123Graph_BC86W90" hidden="1">[2]WIZ!$AF$32:$AF$43</definedName>
    <definedName name="_7__123Graph_LBL_AC86W_2" hidden="1">[2]WIZ!$F$19:$F$30</definedName>
    <definedName name="_8__123Graph_LBL_AC86W30" hidden="1">[2]WIZ!$AE$19:$AE$30</definedName>
    <definedName name="_9__123Graph_LBL_AC86W90" hidden="1">[2]WIZ!$AF$19:$AF$30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'[4]B.BTA.S.VALORES'!#REF!</definedName>
    <definedName name="_Sort" hidden="1">#REF!</definedName>
    <definedName name="A">[5]oficial!$A$1:$H$160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'[6]Oper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 localSheetId="0">'EVALUACIÓN SCI'!$A$1:$P$38</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[1]BDATOS!#REF!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[1]BDATOS!#REF!</definedName>
    <definedName name="conotros">#REF!</definedName>
    <definedName name="Contagio030">SUMIF([7]DATA1!$B$1:$B$65536,[8]Octubre!$C1,[7]DATA1!XFA$1:XFA$65536)</definedName>
    <definedName name="Contagio060">SUMIF([7]DATA1!$B$1:$B$65536,[8]Octubre!$C1,[7]DATA1!XFA$1:XFA$65536)</definedName>
    <definedName name="Contagio090">SUMIF([7]DATA1!$B$1:$B$65536,[8]Octubre!$C1,[7]DATA1!XFA$1:XFA$65536)</definedName>
    <definedName name="Contagio120">SUMIF([7]DATA1!$B$1:$B$65536,[8]Octubre!$C1,[7]DATA1!XFA$1:XFA$65536)</definedName>
    <definedName name="Contagio150">SUMIF([7]DATA1!$B$1:$B$65536,[8]Octubre!$C1,[7]DATA1!XFA$1:XFA$65536)</definedName>
    <definedName name="Contagio180">SUMIF([7]DATA1!$B$1:$B$65536,[8]Octubre!$C1,[7]DATA1!XFA$1:XFA$65536)</definedName>
    <definedName name="ContAverage">[9]!ContAverage</definedName>
    <definedName name="CORDEN">#REF!</definedName>
    <definedName name="CREDITO">[10]oficial!$H$1:$H$160</definedName>
    <definedName name="CUENTA96">#REF!</definedName>
    <definedName name="Cuentas">[11]Cuentas!$B$3:$E$41</definedName>
    <definedName name="d">[12]Cuentas!$B$3:$E$42</definedName>
    <definedName name="DEBITO">[10]oficial!$G$1:$G$160</definedName>
    <definedName name="dfsd">SUMIF([7]DATA1!$B$1:$B$65536,[8]Octubre!$C1,[7]DATA1!K$1:K$65536)</definedName>
    <definedName name="Div" hidden="1">'[4]B.BTA.S.VALORES'!#REF!</definedName>
    <definedName name="Divide">#REF!</definedName>
    <definedName name="doce">'[13]Anexo-Participaciones Dic-11'!$E$22</definedName>
    <definedName name="ELIEXTRA">'[14]ELIMINA EXT'!$A$3:$Y$217</definedName>
    <definedName name="ELIFIL">[14]ELIMINA!$A$4:$AM$231</definedName>
    <definedName name="ELIMEXT">#REF!</definedName>
    <definedName name="ELIMINA">#REF!</definedName>
    <definedName name="entidades">#REF!</definedName>
    <definedName name="EPIANDES">#REF!</definedName>
    <definedName name="ESCRIBA">[1]BDATOS!#REF!</definedName>
    <definedName name="ESTADOS_FINANCIEROS_A_PROCESAR">#REF!</definedName>
    <definedName name="ESTCAM">#REF!</definedName>
    <definedName name="ET">#REF!</definedName>
    <definedName name="FailureActual">[9]!FailureActual</definedName>
    <definedName name="FailurePlan">[9]!FailurePlan</definedName>
    <definedName name="FILEXT">[14]FILIALEXT!$A$1:$L$4091</definedName>
    <definedName name="FILIAL">[14]FILIAL!$A$3:$AE$5414</definedName>
    <definedName name="FleetAdj">[9]!FleetAdj</definedName>
    <definedName name="FleetNoAdj">[9]!FleetNoAdj</definedName>
    <definedName name="GastosRegionales_Monto">'[15]Gastos regionales'!$G$8:$G$47</definedName>
    <definedName name="gorr">"Botón 17"</definedName>
    <definedName name="HTML_CodePage" hidden="1">1252</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[16]!LLPModel</definedName>
    <definedName name="MATRIZ">[17]MATRIZ!$A$7:$BY$4664</definedName>
    <definedName name="MC.PL_Cuentas">#REF!</definedName>
    <definedName name="MC.PL_Monto">#REF!</definedName>
    <definedName name="MESANT">#REF!</definedName>
    <definedName name="MESES">'[18]7'!$AL$3:$AL$7</definedName>
    <definedName name="MESHOY">#REF!</definedName>
    <definedName name="Mora030">SUMIF([7]DATA1!$B$1:$B$65536,[8]Octubre!$C1,[7]DATA1!XFA$1:XFA$65536)</definedName>
    <definedName name="Mora060">SUMIF([7]DATA1!$B$1:$B$65536,[8]Octubre!$C1,[7]DATA1!XFA$1:XFA$65536)</definedName>
    <definedName name="Mora090">SUMIF([7]DATA1!$B$1:$B$65536,[8]Octubre!$C1,[7]DATA1!XFA$1:XFA$65536)</definedName>
    <definedName name="Mora120">SUMIF([7]DATA1!$B$1:$B$65536,[8]Octubre!$C1,[7]DATA1!XFA$1:XFA$65536)</definedName>
    <definedName name="Mora150">SUMIF([7]DATA1!$B$1:$B$65536,[8]Octubre!$C1,[7]DATA1!XFA$1:XFA$65536)</definedName>
    <definedName name="Mora180">SUMIF([7]DATA1!$B$1:$B$65536,[8]Octubre!$C1,[7]DATA1!XFA$1:XFA$65536)</definedName>
    <definedName name="MultiSelectNames">#REF!</definedName>
    <definedName name="Nivel">#REF!</definedName>
    <definedName name="NOPUC">#REF!</definedName>
    <definedName name="OFI">[10]oficial!$A$1:$H$160</definedName>
    <definedName name="ORDEN1">#REF!</definedName>
    <definedName name="ORDEN2">#REF!</definedName>
    <definedName name="ORDEN3">#REF!</definedName>
    <definedName name="ORDEN4">#REF!</definedName>
    <definedName name="ORDEN5">#REF!</definedName>
    <definedName name="ORDEN6">#REF!</definedName>
    <definedName name="p">'[19]Participación Accionaria Junio '!$K$11</definedName>
    <definedName name="PAS">#REF!</definedName>
    <definedName name="PAT">#REF!</definedName>
    <definedName name="Pcnt.Competencia">IF([20]Resumen!B1&gt;0.01,IF([20]Resumen!XFD1&gt;0.01,[20]Resumen!XFD1/[20]Resumen!B1,0),0)</definedName>
    <definedName name="Pcnt.COMSAL">IF([20]Resumen!D1&gt;0.01,IF([20]Resumen!XFD1&gt;0.01,[20]Resumen!XFD1/[20]Resumen!D1,0),0)</definedName>
    <definedName name="PL.120_Cuentas">'[21]Time Deposits (PL.120)'!$C$7:$C$10</definedName>
    <definedName name="PL.120_Monto">'[21]Time Deposits (PL.120)'!$E$7:$E$10</definedName>
    <definedName name="PL.501_Cuentas">'[15]Swap Gain MtM (PL.501)'!$C$7:$C$12</definedName>
    <definedName name="PL.501_Monto">'[15]Swap Gain MtM (PL.501)'!$E$7:$E$12</definedName>
    <definedName name="PL.502_Cuentas">'[15]Gain on Sale of OREOs (PL.502)'!$C$7:$C$9</definedName>
    <definedName name="PL.502_Monto">'[15]Gain on Sale of OREOs (PL.502)'!$E$7:$E$9</definedName>
    <definedName name="PL.505_Monto">'[15]Other Income (PL.505)'!$E$8:$E$39</definedName>
    <definedName name="PL.581_Cuentas">'[15]Other Compensation (PL.581)'!$C$7:$C$19</definedName>
    <definedName name="PL.581_Monto">'[15]Other Compensation (PL.581)'!$E$7:$E$19</definedName>
    <definedName name="PL.601_Cuentas">'[15]Other Comp Benefits (PL.601)'!$C$7:$C$19</definedName>
    <definedName name="PL.601_Monto">'[15]Other Comp Benefits (PL.601)'!$E$7:$E$19</definedName>
    <definedName name="PL.621_Cuentas">'[15]Rents Build &amp; Park (PL.621)'!$C$7:$C$10</definedName>
    <definedName name="PL.621_Monto">'[15]Rents Build &amp; Park (PL.621)'!$E$7:$E$10</definedName>
    <definedName name="PL.657_Cuentas">'[15]Consulting Fees (PL.657)'!$C$7:$C$13</definedName>
    <definedName name="PL.657_Monto">'[15]Consulting Fees (PL.657)'!$E$7:$E$13</definedName>
    <definedName name="PL.661_Cuentas">'[15]Professional Services (PL.661)'!$C$7:$C$15</definedName>
    <definedName name="PL.661_Monto">'[15]Professional Services (PL.661)'!$E$7:$E$15</definedName>
    <definedName name="PL.665_Cuentas">'[15]Insurance (PL.665)'!$C$7:$C$16</definedName>
    <definedName name="PL.665_Monto">'[15]Insurance (PL.665)'!$E$7:$E$16</definedName>
    <definedName name="PL.713_Cuentas">'[15]Frauds (PL.713)'!$C$7:$C$16</definedName>
    <definedName name="PL.713_Monto">'[15]Frauds (PL.713)'!$E$7:$E$16</definedName>
    <definedName name="PL.717_Cuentas">'[21]Corporate Expenses (PL.717)'!$D$8:$D$43</definedName>
    <definedName name="PL.717_Monto">'[21]Corporate Expenses (PL.717)'!$F$8:$F$43</definedName>
    <definedName name="PL.721_Cuentas">'[15]Veh &amp; Equ Maintenance (PL.721)'!$C$7:$C$13</definedName>
    <definedName name="PL.721_Monto">'[15]Veh &amp; Equ Maintenance (PL.721)'!$E$7:$E$13</definedName>
    <definedName name="PL.741_Cuentas">'[15]Representation Expnses (PL.741)'!$C$7:$C$16</definedName>
    <definedName name="PL.741_Monto">'[15]Representation Expnses (PL.741)'!$E$7:$E$16</definedName>
    <definedName name="PL.773_Monto">'[15]Other Services (PL.773)'!$E$8:$E$43</definedName>
    <definedName name="PL.797_Cuentas">'[15]Depreciation (PL.797)'!$C$7:$C$12</definedName>
    <definedName name="PL.797_Monto">'[15]Depreciation (PL.797)'!$E$7:$E$12</definedName>
    <definedName name="PRES">#REF!</definedName>
    <definedName name="PRES1">#REF!</definedName>
    <definedName name="Presup">SUMIF([22]DATA!$H$1:$H$65536,#REF!&amp;"-"&amp;#REF!&amp;"-"&amp;MONTH(#REF!),[22]DATA!$G$1:$G$65536)</definedName>
    <definedName name="ProductivityWith">[9]!ProductivityWith</definedName>
    <definedName name="ProductivityWithout">[9]!ProductivityWithout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SUMIF([7]DATA1!$B$1:$B$65536,[8]Octubre!$C1,[7]DATA1!XFA$1:XFA$65536)</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hidden="1">{"'Sheet1'!$A$1:$F$179"}</definedName>
    <definedName name="rod" hidden="1">{"'Sheet1'!$A$1:$F$179"}</definedName>
    <definedName name="rodirgo" hidden="1">{"'Sheet1'!$A$1:$F$179"}</definedName>
    <definedName name="Saldo">SUMIF([7]DATA2!XFB$1:XFB$65536,[8]Octubre!$C1,[7]DATA2!A$1:A$65536)</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Títulos_a_imprimir_IM">#REF!,#REF!</definedName>
    <definedName name="TOTAL">#REF!</definedName>
    <definedName name="Total_Contagio">SUMIF([7]DATA1!$B$1:$B$65536,[8]Octubre!$C1,[7]DATA1!K$1:K$65536)</definedName>
    <definedName name="Total_Mora">SUMIF([7]DATA1!$B$1:$B$65536,[8]Octubre!$C1,[7]DATA1!K$1:K$65536)</definedName>
    <definedName name="TypesOfTransaction">#REF!</definedName>
    <definedName name="uno">'[13]Anexo-Participaciones Dic-11'!$E$9</definedName>
    <definedName name="utilidad">'[6]Estado de Resultados'!#REF!</definedName>
    <definedName name="VALID">#REF!</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[5]oficial!$G$1:$G$160</definedName>
    <definedName name="we">SUMIF([7]DATA1!$B$1:$B$65536,[8]Octubre!$C1,[7]DATA1!XFA$1:XFA$65536)</definedName>
    <definedName name="weq">SUMIF([7]DATA1!$B$1:$B$65536,[8]Octubre!$C1,[7]DATA1!XFA$1:XFA$65536)</definedName>
    <definedName name="wrn.CONSOLIDADO." hidden="1">{#N/A,#N/A,FALSE,"ANEXO1";"ACTIVO",#N/A,FALSE,"ANEXO1";"PASIVO",#N/A,FALSE,"ANEXO1";"G Y P",#N/A,FALSE,"ANEXO1"}</definedName>
    <definedName name="ws" hidden="1">{"'Sheet1'!$A$1:$F$179"}</definedName>
    <definedName name="XXX">#REF!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3" i="2" l="1"/>
  <c r="O33" i="2" s="1"/>
  <c r="E33" i="2"/>
  <c r="G31" i="2"/>
  <c r="O31" i="2" s="1"/>
  <c r="E31" i="2"/>
  <c r="G29" i="2"/>
  <c r="O29" i="2" s="1"/>
  <c r="E29" i="2"/>
  <c r="G27" i="2"/>
  <c r="O27" i="2" s="1"/>
  <c r="E27" i="2"/>
  <c r="G25" i="2"/>
  <c r="O25" i="2" s="1"/>
  <c r="E25" i="2"/>
  <c r="M7" i="2" l="1"/>
</calcChain>
</file>

<file path=xl/sharedStrings.xml><?xml version="1.0" encoding="utf-8"?>
<sst xmlns="http://schemas.openxmlformats.org/spreadsheetml/2006/main" count="35" uniqueCount="34">
  <si>
    <t>Nombre de la Entidad:</t>
  </si>
  <si>
    <t>Periodo Evaluado:</t>
  </si>
  <si>
    <t>Estado del sistema de Control Interno de la entidad</t>
  </si>
  <si>
    <t>Conclusión general sobre la evaluación del Sistema de Control Interno</t>
  </si>
  <si>
    <t>¿Están todos los componentes operando juntos y de manera integrada? (Si / en proceso / No) (Justifique su respuesta):</t>
  </si>
  <si>
    <t>En proceso</t>
  </si>
  <si>
    <t>¿Es efectivo el sistema de control interno para los objetivos evaluados? (Si/No) (Justifique su respuesta):</t>
  </si>
  <si>
    <t>La entidad cuenta dentro de su Sistema de Control Interno, con una institucionalidad (Líneas de defensa)  que le permita la toma de decisiones frente al control (Si/No) (Justifique su respuesta):</t>
  </si>
  <si>
    <t>Componente</t>
  </si>
  <si>
    <t>¿El componente está presente y funcionando?</t>
  </si>
  <si>
    <t>Nivel de Cumplimiento componente</t>
  </si>
  <si>
    <r>
      <rPr>
        <b/>
        <u/>
        <sz val="12"/>
        <color theme="0"/>
        <rFont val="Arial"/>
        <family val="2"/>
      </rPr>
      <t xml:space="preserve"> Estado actual:</t>
    </r>
    <r>
      <rPr>
        <b/>
        <sz val="12"/>
        <color theme="0"/>
        <rFont val="Arial"/>
        <family val="2"/>
      </rPr>
      <t xml:space="preserve"> Explicacion de las Debilidades y/o Fortalezas</t>
    </r>
  </si>
  <si>
    <t>Nivel de Cumplimiento componente presentado en el informe anterior</t>
  </si>
  <si>
    <t xml:space="preserve">
Estado  del componente presentado en el informe anterior</t>
  </si>
  <si>
    <t xml:space="preserve"> Avance final del componente </t>
  </si>
  <si>
    <t>Ambiente de control</t>
  </si>
  <si>
    <r>
      <t xml:space="preserve">FORTALEZAS:
</t>
    </r>
    <r>
      <rPr>
        <sz val="12"/>
        <rFont val="Arial"/>
        <family val="2"/>
      </rPr>
      <t xml:space="preserve">1. La entidad cuenta con el Código de Integridad.
2. Se cuenta con política de gestión documental y se adoptó el Programa de Gestión Documental.
3. La entidad evalúa a través de la 3era línea de defensa los riesgos de corrupción, en los cuales se ve reflejado las acciones transversales de integridad.
4. Se cuenta con líneas de denuncias.
5. El Comité Institucional de Coordinación de Control Interno aprueba el PAA y se realiza seguimiento a este.
6. La entidad cuenta con la Política de Administración de Riesgos, en la cual se establece el nivel de aceptación de los riesgos, los roles, responsabilidad, monitoreo y reporte por parte de las líneas de defensa.
7. Se tiene implementada la Política estratégica de talento humano.
8. La entidad cuenta con políticas claras de responsabilidades y funciones para el mantenimiento del SCI.
</t>
    </r>
    <r>
      <rPr>
        <b/>
        <sz val="12"/>
        <rFont val="Arial"/>
        <family val="2"/>
      </rPr>
      <t xml:space="preserve">
DEBILIDADES: 
</t>
    </r>
    <r>
      <rPr>
        <sz val="12"/>
        <rFont val="Arial"/>
        <family val="2"/>
      </rPr>
      <t>1. No se evidencia el cumplimiento de algunos lineamientos en relación con el Código de Integridad, tales como el análisis de desviaciones a apartir de la información relacionada con la convivencia laboral, los temas disciplinarios internos y las guejas o denuncias sobre los servidores públicos.
2.  No se cuenta con mecanismos para el manejo de conflictos de interés.
3. Debilidad en la operatividad del Comité Institucional de Coordinación de Control Interno.
4. Deficiencia en la operatividad del esquema de líneas de defensas.
5. Se presenta debilidad en la autoevaluación de la Política estratégica del talento humano.
6. Carencia de evaluación de impacto del PIC.
7. la entidad no está operando por procesos.</t>
    </r>
  </si>
  <si>
    <t>Evaluación de riesgos</t>
  </si>
  <si>
    <r>
      <rPr>
        <b/>
        <sz val="12"/>
        <color theme="1"/>
        <rFont val="Arial"/>
        <family val="2"/>
      </rPr>
      <t>FORTALEZAS:</t>
    </r>
    <r>
      <rPr>
        <sz val="12"/>
        <color theme="1"/>
        <rFont val="Arial"/>
        <family val="2"/>
      </rPr>
      <t xml:space="preserve">
1. La entidad evalúa periódicamente lo objetivos establecidos.
2. Cuando se detectan materializaciones de riesgo, se establecen acciones para revisar y actualizar el mapa de riesgos y  le realizan seguimientos.
4. La Alta Dirección de acuerdo con los resultados producto de la evaluación independiente que desarrolla la 3era línea de defensa, realiza acciones de mejora.
5. La entidad cuenta con una adecuada división de funciones y segregadas en diferentes personas para reducir los riesgos de gestión.
</t>
    </r>
    <r>
      <rPr>
        <b/>
        <sz val="12"/>
        <color theme="1"/>
        <rFont val="Arial"/>
        <family val="2"/>
      </rPr>
      <t xml:space="preserve">DEBILIDADES: </t>
    </r>
    <r>
      <rPr>
        <sz val="12"/>
        <color theme="1"/>
        <rFont val="Arial"/>
        <family val="2"/>
      </rPr>
      <t xml:space="preserve">
1. Deficiencia en la articulación entre el objetivo estratégico y los objetivos operativos, especialmente en los procesos de apoyo y algunos estratégicos; así mismo, carecen de algunas características de los objetivos SMART (específicos, medibles, alcanzables, relevantes, delimitados en el tiempo).
2. Debilidad en la operatividad de 2da línea de defensa (Planeación). 
3. La entidad presenta deficiencia en el análisis del entorno, debido a que no todos los procesos realizan ese mecanismo de control.
4. Debilidad en el monitoreo de los riesgos acorde a la Política Distrital de Administración de Riesgos.
5. La 2da línea de defesa (Planeación) consolida parcialmente la información clave frente a las acciones de riesgos.</t>
    </r>
  </si>
  <si>
    <t>Actividades de control</t>
  </si>
  <si>
    <r>
      <rPr>
        <b/>
        <sz val="12"/>
        <color theme="1"/>
        <rFont val="Arial"/>
        <family val="2"/>
      </rPr>
      <t>FORTALEZAS:</t>
    </r>
    <r>
      <rPr>
        <sz val="12"/>
        <color theme="1"/>
        <rFont val="Arial"/>
        <family val="2"/>
      </rPr>
      <t xml:space="preserve">
1.	La entidad cuenta con una adecuada división de funciones y segregadas en diferentes personas para reducir los riesgos de gestión. 
2.	La entidad identifica y documenta las situaciones específicas donde no es posible segregar adecuadamente las funciones y ejerce controles para mitigar los riesgos.
3.	Se integra adecuadamente la estructura del sistema de control con otros sistemas de gestión.
4.	Se ejercen acciones de control frente a infraestructura tecnológicas, los procesos de gestión de seguridad, así como, frente a la adquisición, desarrollo y mantenimiento de tecnologías.
5.	La tercera línea de defensa reporta a la Alta Dirección y líderes de procesos, los resultados de la evaluación independiente.
</t>
    </r>
    <r>
      <rPr>
        <b/>
        <sz val="12"/>
        <color theme="1"/>
        <rFont val="Arial"/>
        <family val="2"/>
      </rPr>
      <t xml:space="preserve">DEBILIDADES: </t>
    </r>
    <r>
      <rPr>
        <sz val="12"/>
        <color theme="1"/>
        <rFont val="Arial"/>
        <family val="2"/>
      </rPr>
      <t xml:space="preserve">
1.	Debilidades en la operatividad de las líneas de defensa.
2.	Debilidad en el monitoreo y evaluación de los procesos, procedimientos, políticas de operación, instructivos, manuales u otras herramientas establecidas en la Política de Fortalecimiento Organizacional y Simplificación de Procesos.
3.	La segunda línea de defensa no está verificando que los responsables estén ejecutando los controles tal como han sido diseñados.
4.	Debilidad en el monitoreo de los riesgos acorde a la Política Distrital de Administración de Riesgos.</t>
    </r>
  </si>
  <si>
    <t>Información y comunicación</t>
  </si>
  <si>
    <r>
      <rPr>
        <b/>
        <sz val="12"/>
        <color theme="1"/>
        <rFont val="Arial"/>
        <family val="2"/>
      </rPr>
      <t>FORTALEZAS:</t>
    </r>
    <r>
      <rPr>
        <sz val="12"/>
        <color theme="1"/>
        <rFont val="Arial"/>
        <family val="2"/>
      </rPr>
      <t xml:space="preserve">
1. La entidad tiene diseñados sistemas de información para capturar y procesar datos y transformarlos en información para alcanzar los requerimientos de información definidos, así como, para la consecución de metas y objetivos. 
	2. Se desarrollan actividades de control sobre la integridad, confidencialidad y disponibilidad de datos e información relevante. 
3. La Alta Dirección tiene mecanismos que permiten dar a conocer los objetivos y metas estratégicas. 
4. La entidad cuenta con canales de información internos para la denuncia anónima o confidencial. 
5. La entidad tiene canales externos de comunicación definidos. 
6. La entidad tiene establecidos los mecanismos para el manejo de la información entrante y saliente.
</t>
    </r>
    <r>
      <rPr>
        <b/>
        <sz val="12"/>
        <color theme="1"/>
        <rFont val="Arial"/>
        <family val="2"/>
      </rPr>
      <t xml:space="preserve">DEBILIDADES: </t>
    </r>
    <r>
      <rPr>
        <sz val="12"/>
        <color theme="1"/>
        <rFont val="Arial"/>
        <family val="2"/>
      </rPr>
      <t xml:space="preserve">
1.	Aunque la entidad cuenta con inventario de la información, no tiene las tablas de retención documental.
2.	La Política de Seguridad Digital aún no se encuentra aprobada.
3.	Debilidades en las líneas de defensa para evaluar la efectividad de los canales de comunicación.
4.	La entidad no cuenta en su totalidad con las caracterizaciones de usuarios y grupos de valor, por lo que estas no se pueden analizar para generar actualizaciones, así como también se dificulta estudiar los resultados de las evaluaciones de percepción de todos los usuarios. </t>
    </r>
  </si>
  <si>
    <t xml:space="preserve">Monitoreo </t>
  </si>
  <si>
    <r>
      <rPr>
        <b/>
        <sz val="12"/>
        <color theme="1"/>
        <rFont val="Arial"/>
        <family val="2"/>
      </rPr>
      <t>FORTALEZAS:</t>
    </r>
    <r>
      <rPr>
        <sz val="12"/>
        <color theme="1"/>
        <rFont val="Arial"/>
        <family val="2"/>
      </rPr>
      <t xml:space="preserve">
1. El Comité Institucional de Coordinación de Control Interno (CICCI), aprueba el Plan Anual de Auditoría y realiza seguimiento a este.
2.  La Alta Dirección establece acciones de mejora, producto de los resultados de la evaluación al SCI.
3. La Oficina Asesora de Control interno de acuerdo con su Plan Anual de Auditoría aprobada por el CICCI realiza evaluaciones independientes con enfoque de riesgos.
4. A partir de los resultados producto de la evaluación independiente, la entidad determina acciones de mejora.
5. La entidad evalúa parcialmente, de acuerdo con la periodicidad, la información suministrada por los usuarios. (Sistema PQRS).
</t>
    </r>
    <r>
      <rPr>
        <b/>
        <sz val="12"/>
        <color theme="1"/>
        <rFont val="Arial"/>
        <family val="2"/>
      </rPr>
      <t xml:space="preserve">DEBILIDADES: </t>
    </r>
    <r>
      <rPr>
        <sz val="12"/>
        <color theme="1"/>
        <rFont val="Arial"/>
        <family val="2"/>
      </rPr>
      <t xml:space="preserve">
1. Debilidad en la operatividad de la 2da línea de defensa.
2. La Entidad tiene definido a quién reportar las deficiencias de control interno como resultado del monitoreo. Sin embargo, carece de reporte por parte de las 1era y 2da líneas de defensa.
3. Se presentan deficiencias en los seguimientos que debe realizar la Alta Dirección (CICCI) a las acciones correctivas relacionadas con las deficiencias comunicadas sobre el Sistema de Control Interno.</t>
    </r>
  </si>
  <si>
    <t>No</t>
  </si>
  <si>
    <t xml:space="preserve">Los componentes del MECI se encuentran operando; sin embargo, presentan deficiencias debido a que no todos los lineamientos de control cuentan con actividades diseñadas y documentadas para atender los requisitos mínimos;  y las existentes,  tienen debilidades, toda vez  que no basta con establecer una Política de administración de riesgos, si esta no se implementa de manera efectiva; aunado a lo anterior se presentan falencias en  la operatividad del esquema de las líneas de defensa, en especial, la línea estratégica, 1era y 2da, siendo este esquema fundamental para una adecuado aseguramiento del Sistema de Control Interno. Por tanto, se requiere de acciones que permitan mejorar los controles actuales y diseñar actividades de control robustas, para fortalecer el Sistema de Control Interno.  </t>
  </si>
  <si>
    <t>No obstante que la respuesta es negativa, no quiere decir que la inefectividad sea absoluta;  se han alcanzado logros en la implementación de las políticas del MIGP y su articulación con el MECI,  con la consecuente mejora del Sistema de Control Interno en la medida que la evaluación de este ha permitido detectar las debilidades en el cumplimiento de Modelo Estandar de Control Interno (MECI), dando paso a que se desarrollen oportunidades que fortalezca el sistema.</t>
  </si>
  <si>
    <t>La entidad a través de su Política de administración de riesgos establece el esquema de las líneas de defensa, sus responsabilidades frente a las acciones de control, monitoreo y comunicación; sin embargo, se presentan debilidades en el funcionamiento de las líneas de defensa, principalmente en la segunda línea, teniendo en cuenta que no se están cumpliendo los lineamientos establecidos en la política para su operatividad. Adicionalmente, se observó que la primera y segunda líneas de defensa, carecen de evaluaciones concurrentes o autoevaluaciones lo que conlleva a una debilidad en el aseguramiento del Sistema de Control Interno.</t>
  </si>
  <si>
    <r>
      <t xml:space="preserve">
</t>
    </r>
    <r>
      <rPr>
        <b/>
        <sz val="12"/>
        <color theme="1"/>
        <rFont val="Arial"/>
        <family val="2"/>
      </rPr>
      <t>FORTALEZAS:</t>
    </r>
    <r>
      <rPr>
        <sz val="12"/>
        <color theme="1"/>
        <rFont val="Arial"/>
        <family val="2"/>
      </rPr>
      <t xml:space="preserve">
1. La entidad cuenta con una adecuada división de funciones y segregadas en diferentes personas para reducir los riesgos de gestión. 
2.</t>
    </r>
    <r>
      <rPr>
        <sz val="12"/>
        <rFont val="Arial"/>
        <family val="2"/>
      </rPr>
      <t xml:space="preserve"> La entidad identifica y documenta las situaciones específicas donde no es posible segregar adecuadamente las funciones y ejerce controles para mitigar los riesgos.</t>
    </r>
    <r>
      <rPr>
        <sz val="12"/>
        <color theme="1"/>
        <rFont val="Arial"/>
        <family val="2"/>
      </rPr>
      <t xml:space="preserve">
3. Se integra adecuadamente la estructura del sistema de control con otros sistemas de gestión.
4. La tercera línea de defensa reporta a la Alta Dirección y líderes de procesos, los resultados de la evaluación independiente.
5.Se evalúa el diseño y la ejecución de los controles.
</t>
    </r>
    <r>
      <rPr>
        <b/>
        <sz val="12"/>
        <color theme="1"/>
        <rFont val="Arial"/>
        <family val="2"/>
      </rPr>
      <t>DEBILIDADES</t>
    </r>
    <r>
      <rPr>
        <sz val="12"/>
        <color theme="1"/>
        <rFont val="Arial"/>
        <family val="2"/>
      </rPr>
      <t>: 
1. Las líneas de defensa presentan debilidades en su operatividad, especialmente en la 2da línea.
2. La Política de Fortalecimiento Organizacional y Simplificación de Procesos (2da línea de defensa) presenta deficiencia en el monitoreo y evaluación de los procesos, procedimientos, políticas de operación, instructivos, manuales u otras herramientas.
3. La segunda línea de defensa no está verificando que los responsables estén ejecutando los controles tal como han sido diseñados.
4. Los riesgos no se monitorean acorde a la Política Distrital de Administración de Riesgos.</t>
    </r>
  </si>
  <si>
    <r>
      <rPr>
        <b/>
        <sz val="12"/>
        <color theme="1"/>
        <rFont val="Arial"/>
        <family val="2"/>
      </rPr>
      <t xml:space="preserve">FORTALEZAS:
</t>
    </r>
    <r>
      <rPr>
        <sz val="12"/>
        <color theme="1"/>
        <rFont val="Arial"/>
        <family val="2"/>
      </rPr>
      <t xml:space="preserve">
1.	La Entidad evalúa periódicamente los objetivos establecidos.
2.	La Entidad cuenta con una adecuada división de funciones segregadas en diferentes personas para reducir los riesgos de gestión y corrupción.
3.	La Alta Dirección de acuerdo con los resultados producto de la evaluación independiente que desarrolla la 3ra línea de defensa, realiza acciones de mejora.
</t>
    </r>
    <r>
      <rPr>
        <b/>
        <sz val="12"/>
        <color theme="1"/>
        <rFont val="Arial"/>
        <family val="2"/>
      </rPr>
      <t xml:space="preserve">DEBILIDADES: </t>
    </r>
    <r>
      <rPr>
        <sz val="12"/>
        <color theme="1"/>
        <rFont val="Arial"/>
        <family val="2"/>
      </rPr>
      <t xml:space="preserve">
1.	Deficiencia en la articulación entre el objetivo estratégico y los objetivos operativos, especialmente en los procesos de apoyo y algunos estratégicos; así mismo, carecen de algunas características de los objetivos SMART (específicos, medibles, alcanzables, relevantes, delimitados en el tiempo).
2.	La segunda línea de defensa presenta desviaciones para su correcta operatividad.
3.No se realiza análisis del entorno en toda la entidad, siendo este un mecanismo de control importante para conocer las necesidades y expectativas de los usuarios y grupos de valor.
4.	</t>
    </r>
    <r>
      <rPr>
        <sz val="12"/>
        <rFont val="Arial"/>
        <family val="2"/>
      </rPr>
      <t>Los riesgos no se monitorean acorde con la  Política Distrital de Administración de Riesgos.</t>
    </r>
    <r>
      <rPr>
        <sz val="12"/>
        <color theme="1"/>
        <rFont val="Arial"/>
        <family val="2"/>
      </rPr>
      <t xml:space="preserve">
</t>
    </r>
    <r>
      <rPr>
        <sz val="12"/>
        <rFont val="Arial"/>
        <family val="2"/>
      </rPr>
      <t>5.	La 2da línea de defensa (Planeación) consolida parcialmente la información clave frente a las acciones de riesgo, ya que actualmente solo consolida lo relativo a los riesgos de corrupción sin incluir los riesgos de gestión.</t>
    </r>
    <r>
      <rPr>
        <sz val="12"/>
        <color theme="1"/>
        <rFont val="Arial"/>
        <family val="2"/>
      </rPr>
      <t xml:space="preserve">
6.	</t>
    </r>
    <r>
      <rPr>
        <sz val="12"/>
        <rFont val="Arial"/>
        <family val="2"/>
      </rPr>
      <t xml:space="preserve">No se establecen acciones para revisar y actualizar el mapa de riesgos, cuando se detectan materializaciones de riesgo y su respectivo seguimiento. </t>
    </r>
    <r>
      <rPr>
        <sz val="12"/>
        <color theme="1"/>
        <rFont val="Arial"/>
        <family val="2"/>
      </rPr>
      <t xml:space="preserve">
7.	La primera y segunda líneas de defensa carecen de autoevaluaciones relacionadas con los controles que ejercen para administrar sus riesgos y así contribuir en la definición en los cursos de acción apropiados para la mejora. 
</t>
    </r>
  </si>
  <si>
    <r>
      <rPr>
        <b/>
        <sz val="12"/>
        <color theme="1"/>
        <rFont val="Arial"/>
        <family val="2"/>
      </rPr>
      <t xml:space="preserve">FORTALEZAS:
</t>
    </r>
    <r>
      <rPr>
        <sz val="12"/>
        <color theme="1"/>
        <rFont val="Arial"/>
        <family val="2"/>
      </rPr>
      <t xml:space="preserve">
1.	</t>
    </r>
    <r>
      <rPr>
        <sz val="12"/>
        <rFont val="Arial"/>
        <family val="2"/>
      </rPr>
      <t>La entidad tiene diseñados sistemas de información para capturar y procesar datos y transformarlos en información para alcanzar los requerimientos de información definidos, así como, para la consecución de metas y objetivos. 
2.	Se desarrollan actividades de control sobre la integridad, confidencialidad y disponibilidad de datos e información relevante.</t>
    </r>
    <r>
      <rPr>
        <sz val="12"/>
        <color rgb="FFFF0000"/>
        <rFont val="Arial"/>
        <family val="2"/>
      </rPr>
      <t xml:space="preserve"> </t>
    </r>
    <r>
      <rPr>
        <sz val="12"/>
        <color theme="1"/>
        <rFont val="Arial"/>
        <family val="2"/>
      </rPr>
      <t xml:space="preserve">
3.	La Alta Dirección tiene mecanismos que permiten dar a conocer los objetivos y metas estratégicas. 
4.	La entidad cuenta con canales de información internos para la denuncia anónima o confidencial. 
5.	La entidad tiene canales externos de comunicación definidos. 
6.	La entidad tiene establecidos los mecanismos para el manejo de la información entrante y saliente.
</t>
    </r>
    <r>
      <rPr>
        <b/>
        <sz val="12"/>
        <color theme="1"/>
        <rFont val="Arial"/>
        <family val="2"/>
      </rPr>
      <t xml:space="preserve">
DEBILIDADES: 
</t>
    </r>
    <r>
      <rPr>
        <sz val="12"/>
        <color theme="1"/>
        <rFont val="Arial"/>
        <family val="2"/>
      </rPr>
      <t>1.	La entidad no cuenta con las tablas de retención documental, pese a tener inventario de la información.
2.	La Política de Seguridad Digital aún no se encuentra aprobada.
3.	Las líneas de defensa no realizan autoevaluaciones para verificar la efectividad de los canales de comunicación. (1era y 2da línea de defensa).
4.	No se han realizado análisis para generar actualizaciones de las caracterizaciones de usuarios y grupos de valor.
5.</t>
    </r>
    <r>
      <rPr>
        <sz val="12"/>
        <color rgb="FFFF0000"/>
        <rFont val="Arial"/>
        <family val="2"/>
      </rPr>
      <t xml:space="preserve"> </t>
    </r>
    <r>
      <rPr>
        <sz val="12"/>
        <rFont val="Arial"/>
        <family val="2"/>
      </rPr>
      <t xml:space="preserve">No se ha evaluado en toda la entidad la percepción de los usuarios y grupos de valor tanto internos como externos. </t>
    </r>
  </si>
  <si>
    <r>
      <rPr>
        <b/>
        <sz val="12"/>
        <color theme="1"/>
        <rFont val="Arial"/>
        <family val="2"/>
      </rPr>
      <t>FORTALEZAS:</t>
    </r>
    <r>
      <rPr>
        <sz val="12"/>
        <color theme="1"/>
        <rFont val="Arial"/>
        <family val="2"/>
      </rPr>
      <t xml:space="preserve">
1. El Comité Institucional de Coordinación de Control Interno (CICCI), aprueba el Plan Anual de Auditoría.
2.  La Alta Dirección establece acciones de mejora, producto de los resultados de la evaluación al SCI.
3. La Oficina Asesora de Control interno de acuerdo con su Plan Anual de Auditoría aprobada por el CICCI realiza evaluaciones independientes con enfoque de riesgos.
4. A partir de los resultados producto de la evaluación independiente, la entidad determina acciones de mejora.
5. La entidad evalúa parcialmente, de acuerdo con la periodicidad, la información suministrada por los usuarios. (Sistema PQRS).
6.</t>
    </r>
    <r>
      <rPr>
        <sz val="12"/>
        <color rgb="FFFF0000"/>
        <rFont val="Arial"/>
        <family val="2"/>
      </rPr>
      <t xml:space="preserve"> </t>
    </r>
    <r>
      <rPr>
        <sz val="12"/>
        <rFont val="Arial"/>
        <family val="2"/>
      </rPr>
      <t>La entidad evalúa los servicios tercerizados.</t>
    </r>
    <r>
      <rPr>
        <sz val="12"/>
        <color rgb="FFFF0000"/>
        <rFont val="Arial"/>
        <family val="2"/>
      </rPr>
      <t xml:space="preserve">
</t>
    </r>
    <r>
      <rPr>
        <sz val="12"/>
        <color theme="1"/>
        <rFont val="Arial"/>
        <family val="2"/>
      </rPr>
      <t xml:space="preserve">
</t>
    </r>
    <r>
      <rPr>
        <b/>
        <sz val="12"/>
        <color theme="1"/>
        <rFont val="Arial"/>
        <family val="2"/>
      </rPr>
      <t xml:space="preserve">DEBILIDADES: </t>
    </r>
    <r>
      <rPr>
        <sz val="12"/>
        <color theme="1"/>
        <rFont val="Arial"/>
        <family val="2"/>
      </rPr>
      <t xml:space="preserve">
1. </t>
    </r>
    <r>
      <rPr>
        <sz val="12"/>
        <rFont val="Arial"/>
        <family val="2"/>
      </rPr>
      <t xml:space="preserve">La 2da línea de defensa presenta debilidad en su operatividad.
</t>
    </r>
    <r>
      <rPr>
        <sz val="12"/>
        <color theme="1"/>
        <rFont val="Arial"/>
        <family val="2"/>
      </rPr>
      <t>2. La Entidad tiene definido a quién reportar las deficiencias de control interno como resultado del monitoreo. Sin embargo, carece de reporte por parte de las 1era y 2da líneas de defensa.
3. El CICCI no realiza seguimientos</t>
    </r>
    <r>
      <rPr>
        <sz val="12"/>
        <color rgb="FFFF0000"/>
        <rFont val="Arial"/>
        <family val="2"/>
      </rPr>
      <t xml:space="preserve"> </t>
    </r>
    <r>
      <rPr>
        <sz val="12"/>
        <rFont val="Arial"/>
        <family val="2"/>
      </rPr>
      <t>a las acciones correctivas relacionadas con las deficiencias comunicadas sobre el Sistema de Control Interno.</t>
    </r>
    <r>
      <rPr>
        <sz val="12"/>
        <color theme="1"/>
        <rFont val="Arial"/>
        <family val="2"/>
      </rPr>
      <t xml:space="preserve">
4. A pesar de que algunos líderes de procesos realizan seguimientos y evaluaciones de la información suministrada por las PQRS, se evidencia debilidad en el cumplimiento del lineamiento, toda vez que no todos los líderes de procesos que tienen habilitados los canales para las PQRS están evaluando los datos ahí proporcionados para mejorar el Sistema de Control Interno de la Entidad.</t>
    </r>
  </si>
  <si>
    <r>
      <rPr>
        <b/>
        <sz val="12"/>
        <rFont val="Arial"/>
        <family val="2"/>
      </rPr>
      <t>FORTALEZAS:</t>
    </r>
    <r>
      <rPr>
        <sz val="12"/>
        <rFont val="Arial"/>
        <family val="2"/>
      </rPr>
      <t xml:space="preserve">
1.	La entidad cuenta con el Código de Integridad, realiza seguimiento y analiza, a través del reporte de convivencia laboral, temas disciplinarios internos, quejas o denuncias sobre los servidores públicos. 
2.	Se cuenta con mecanismo de manejo de conflictos de interés
3.	La entidad cuenta con líneas de denuncia interna
4.	Se cuenta con política de gestión documental y se adoptó el Programa de Gestión Documental.
5.	La entidad evalúa a través de la 3era línea de defensa los riesgos de corrupción, en los cuales se ven reflejadas las acciones transversales de integridad.
6.	El Comité Institucional de Coordinación de Control Interno aprueba el PAA.
7.	La entidad cuenta con la Política de Administración de Riesgos, en la cual se establece el nivel de aceptación de los riesgos, los roles, responsabilidad, monitoreo y reporte por parte de las líneas de defensa.
8.	Se tiene implementada la Política estratégica de talento humano.
9.	La entidad cuenta con políticas claras de responsabilidades y funciones para el mantenimiento del SCI.
10.	La entidad analiza la información asociada con la generación de reportes financieros.
</t>
    </r>
    <r>
      <rPr>
        <b/>
        <sz val="12"/>
        <rFont val="Arial"/>
        <family val="2"/>
      </rPr>
      <t xml:space="preserve">DEBILIDADES: </t>
    </r>
    <r>
      <rPr>
        <sz val="12"/>
        <rFont val="Arial"/>
        <family val="2"/>
      </rPr>
      <t xml:space="preserve">
1. El Comité Institucional de Coordinación de Control Interno se presenta deficiencia en su operatividad.
2. El esquema de líneas de defensa es deficiente en su operatividad.
3. La entidad no está operando por procesos.
4. No se están implementando  en toda la entidad los mecanismos de detección del uso inadecuado de información privilegiada.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</si>
</sst>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25" x14ac:knownFonts="1">
    <font>
      <sz val="11"/>
      <color theme="1"/>
      <name val="Calibri"/>
      <family val="2"/>
      <scheme val="minor"/>
    </font>
    <font>
      <sz val="10"/>
      <color theme="1"/>
      <name val="Arial"/>
      <family val="2"/>
    </font>
    <font>
      <b/>
      <sz val="20"/>
      <color theme="0"/>
      <name val="Arial Narrow"/>
      <family val="2"/>
    </font>
    <font>
      <sz val="11"/>
      <color theme="1"/>
      <name val="Arial Narrow"/>
      <family val="2"/>
    </font>
    <font>
      <sz val="11"/>
      <color theme="0"/>
      <name val="Arial Narrow"/>
      <family val="2"/>
    </font>
    <font>
      <b/>
      <sz val="18"/>
      <color theme="0"/>
      <name val="Arial"/>
      <family val="2"/>
    </font>
    <font>
      <b/>
      <sz val="20"/>
      <color theme="0"/>
      <name val="Arial"/>
      <family val="2"/>
    </font>
    <font>
      <sz val="20"/>
      <color rgb="FFFF0000"/>
      <name val="Arial"/>
      <family val="2"/>
    </font>
    <font>
      <b/>
      <sz val="12"/>
      <color rgb="FFFF0000"/>
      <name val="Arial"/>
      <family val="2"/>
    </font>
    <font>
      <b/>
      <sz val="12"/>
      <name val="Arial"/>
      <family val="2"/>
    </font>
    <font>
      <b/>
      <sz val="10"/>
      <name val="Arial"/>
      <family val="2"/>
    </font>
    <font>
      <sz val="25"/>
      <color theme="1"/>
      <name val="Arial"/>
      <family val="2"/>
    </font>
    <font>
      <sz val="11"/>
      <color theme="1"/>
      <name val="Arial"/>
      <family val="2"/>
    </font>
    <font>
      <b/>
      <sz val="10"/>
      <color rgb="FFFF0000"/>
      <name val="Arial"/>
      <family val="2"/>
    </font>
    <font>
      <b/>
      <sz val="12"/>
      <color theme="0"/>
      <name val="Arial"/>
      <family val="2"/>
    </font>
    <font>
      <b/>
      <u/>
      <sz val="12"/>
      <color theme="0"/>
      <name val="Arial"/>
      <family val="2"/>
    </font>
    <font>
      <b/>
      <sz val="10"/>
      <color theme="1"/>
      <name val="Arial"/>
      <family val="2"/>
    </font>
    <font>
      <sz val="18"/>
      <color theme="1"/>
      <name val="Arial"/>
      <family val="2"/>
    </font>
    <font>
      <b/>
      <sz val="16"/>
      <color theme="1"/>
      <name val="Arial"/>
      <family val="2"/>
    </font>
    <font>
      <sz val="12"/>
      <name val="Arial"/>
      <family val="2"/>
    </font>
    <font>
      <sz val="12"/>
      <color theme="1"/>
      <name val="Arial"/>
      <family val="2"/>
    </font>
    <font>
      <b/>
      <sz val="12"/>
      <color theme="1"/>
      <name val="Arial"/>
      <family val="2"/>
    </font>
    <font>
      <b/>
      <i/>
      <sz val="10"/>
      <name val="Arial"/>
      <family val="2"/>
    </font>
    <font>
      <b/>
      <i/>
      <sz val="10"/>
      <color theme="1"/>
      <name val="Arial"/>
      <family val="2"/>
    </font>
    <font>
      <sz val="12"/>
      <color rgb="FFFF0000"/>
      <name val="Arial"/>
      <family val="2"/>
    </font>
  </fonts>
  <fills count="10">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theme="4" tint="-0.249977111117893"/>
        <bgColor indexed="64"/>
      </patternFill>
    </fill>
    <fill>
      <patternFill patternType="solid">
        <fgColor rgb="FFFFCC00"/>
        <bgColor indexed="64"/>
      </patternFill>
    </fill>
    <fill>
      <patternFill patternType="solid">
        <fgColor rgb="FF00B050"/>
        <bgColor indexed="64"/>
      </patternFill>
    </fill>
    <fill>
      <patternFill patternType="solid">
        <fgColor rgb="FF83A343"/>
        <bgColor indexed="64"/>
      </patternFill>
    </fill>
    <fill>
      <patternFill patternType="solid">
        <fgColor theme="7" tint="-0.249977111117893"/>
        <bgColor indexed="64"/>
      </patternFill>
    </fill>
    <fill>
      <patternFill patternType="solid">
        <fgColor theme="6" tint="-0.499984740745262"/>
        <bgColor indexed="64"/>
      </patternFill>
    </fill>
  </fills>
  <borders count="36">
    <border>
      <left/>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ck">
        <color auto="1"/>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81829A"/>
      </left>
      <right/>
      <top style="thin">
        <color rgb="FF81829A"/>
      </top>
      <bottom style="thin">
        <color indexed="64"/>
      </bottom>
      <diagonal/>
    </border>
    <border>
      <left/>
      <right/>
      <top style="thin">
        <color rgb="FF81829A"/>
      </top>
      <bottom style="thin">
        <color indexed="64"/>
      </bottom>
      <diagonal/>
    </border>
    <border>
      <left/>
      <right style="thin">
        <color rgb="FF81829A"/>
      </right>
      <top style="thin">
        <color rgb="FF81829A"/>
      </top>
      <bottom style="thin">
        <color indexed="64"/>
      </bottom>
      <diagonal/>
    </border>
    <border>
      <left/>
      <right/>
      <top style="thin">
        <color auto="1"/>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2">
    <xf numFmtId="0" fontId="0" fillId="0" borderId="0"/>
    <xf numFmtId="0" fontId="1" fillId="0" borderId="0"/>
  </cellStyleXfs>
  <cellXfs count="87">
    <xf numFmtId="0" fontId="0" fillId="0" borderId="0" xfId="0"/>
    <xf numFmtId="0" fontId="1" fillId="2" borderId="0" xfId="1" applyFill="1"/>
    <xf numFmtId="0" fontId="1" fillId="2" borderId="1" xfId="1" applyFill="1" applyBorder="1"/>
    <xf numFmtId="0" fontId="1" fillId="2" borderId="2" xfId="1" applyFill="1" applyBorder="1"/>
    <xf numFmtId="0" fontId="1" fillId="2" borderId="3" xfId="1" applyFill="1" applyBorder="1"/>
    <xf numFmtId="0" fontId="1" fillId="2" borderId="4" xfId="1" applyFill="1" applyBorder="1"/>
    <xf numFmtId="0" fontId="3" fillId="2" borderId="0" xfId="1" applyFont="1" applyFill="1" applyAlignment="1">
      <alignment horizontal="center"/>
    </xf>
    <xf numFmtId="0" fontId="1" fillId="2" borderId="7" xfId="1" applyFill="1" applyBorder="1"/>
    <xf numFmtId="0" fontId="2" fillId="3" borderId="6" xfId="1" applyFont="1" applyFill="1" applyBorder="1" applyAlignment="1">
      <alignment horizontal="center" vertical="center"/>
    </xf>
    <xf numFmtId="164" fontId="3" fillId="2" borderId="0" xfId="1" applyNumberFormat="1" applyFont="1" applyFill="1" applyAlignment="1">
      <alignment horizontal="center"/>
    </xf>
    <xf numFmtId="0" fontId="4" fillId="2" borderId="0" xfId="1" applyFont="1" applyFill="1" applyAlignment="1">
      <alignment vertical="center"/>
    </xf>
    <xf numFmtId="9" fontId="6" fillId="3" borderId="15" xfId="1" applyNumberFormat="1" applyFont="1" applyFill="1" applyBorder="1" applyAlignment="1" applyProtection="1">
      <alignment horizontal="center" vertical="center"/>
      <protection hidden="1"/>
    </xf>
    <xf numFmtId="0" fontId="7" fillId="2" borderId="0" xfId="1" applyFont="1" applyFill="1" applyAlignment="1">
      <alignment horizontal="center" vertical="center"/>
    </xf>
    <xf numFmtId="0" fontId="8" fillId="2" borderId="0" xfId="1" applyFont="1" applyFill="1"/>
    <xf numFmtId="0" fontId="5" fillId="2" borderId="0" xfId="1" applyFont="1" applyFill="1" applyAlignment="1">
      <alignment horizontal="center" vertical="center"/>
    </xf>
    <xf numFmtId="0" fontId="9" fillId="2" borderId="19" xfId="1" applyFont="1" applyFill="1" applyBorder="1" applyAlignment="1">
      <alignment horizontal="center" vertical="center"/>
    </xf>
    <xf numFmtId="0" fontId="9" fillId="2" borderId="0" xfId="1" applyFont="1" applyFill="1" applyAlignment="1">
      <alignment horizontal="center" vertical="center"/>
    </xf>
    <xf numFmtId="49" fontId="11" fillId="2" borderId="22" xfId="1" applyNumberFormat="1" applyFont="1" applyFill="1" applyBorder="1" applyAlignment="1" applyProtection="1">
      <alignment horizontal="center" vertical="center" wrapText="1"/>
      <protection locked="0"/>
    </xf>
    <xf numFmtId="49" fontId="1" fillId="2" borderId="0" xfId="1" applyNumberFormat="1" applyFill="1" applyAlignment="1">
      <alignment horizontal="left" vertical="top" wrapText="1"/>
    </xf>
    <xf numFmtId="0" fontId="13" fillId="2" borderId="0" xfId="1" applyFont="1" applyFill="1" applyAlignment="1">
      <alignment wrapText="1"/>
    </xf>
    <xf numFmtId="0" fontId="5" fillId="4" borderId="28" xfId="1" applyFont="1" applyFill="1" applyBorder="1" applyAlignment="1">
      <alignment horizontal="center" vertical="center" wrapText="1"/>
    </xf>
    <xf numFmtId="0" fontId="9" fillId="0" borderId="0" xfId="1" applyFont="1" applyAlignment="1">
      <alignment horizontal="center" vertical="center" wrapText="1"/>
    </xf>
    <xf numFmtId="0" fontId="14" fillId="4" borderId="28" xfId="1" applyFont="1" applyFill="1" applyBorder="1" applyAlignment="1">
      <alignment horizontal="center" vertical="center" wrapText="1"/>
    </xf>
    <xf numFmtId="0" fontId="14" fillId="4" borderId="15" xfId="1" applyFont="1" applyFill="1" applyBorder="1" applyAlignment="1">
      <alignment horizontal="center" vertical="center" wrapText="1"/>
    </xf>
    <xf numFmtId="0" fontId="8" fillId="2" borderId="0" xfId="1" applyFont="1" applyFill="1" applyAlignment="1">
      <alignment horizontal="center" vertical="center" wrapText="1"/>
    </xf>
    <xf numFmtId="0" fontId="14" fillId="3" borderId="29" xfId="1" applyFont="1" applyFill="1" applyBorder="1" applyAlignment="1">
      <alignment horizontal="center" vertical="center" wrapText="1"/>
    </xf>
    <xf numFmtId="0" fontId="14" fillId="3" borderId="15" xfId="1" applyFont="1" applyFill="1" applyBorder="1" applyAlignment="1">
      <alignment horizontal="center" vertical="center" wrapText="1"/>
    </xf>
    <xf numFmtId="0" fontId="14" fillId="3" borderId="0" xfId="1" applyFont="1" applyFill="1" applyAlignment="1">
      <alignment horizontal="center" vertical="center" wrapText="1"/>
    </xf>
    <xf numFmtId="0" fontId="16" fillId="2" borderId="0" xfId="1" applyFont="1" applyFill="1" applyAlignment="1">
      <alignment wrapText="1"/>
    </xf>
    <xf numFmtId="0" fontId="17" fillId="0" borderId="0" xfId="1" applyFont="1" applyAlignment="1">
      <alignment horizontal="center" wrapText="1"/>
    </xf>
    <xf numFmtId="0" fontId="1" fillId="0" borderId="0" xfId="1"/>
    <xf numFmtId="0" fontId="1" fillId="0" borderId="30" xfId="1" applyBorder="1"/>
    <xf numFmtId="0" fontId="5" fillId="5" borderId="6" xfId="1" applyFont="1" applyFill="1" applyBorder="1" applyAlignment="1">
      <alignment horizontal="center" vertical="center" wrapText="1"/>
    </xf>
    <xf numFmtId="0" fontId="14" fillId="0" borderId="0" xfId="1" applyFont="1" applyAlignment="1">
      <alignment vertical="center"/>
    </xf>
    <xf numFmtId="0" fontId="9" fillId="0" borderId="6" xfId="1" applyFont="1" applyBorder="1" applyAlignment="1" applyProtection="1">
      <alignment horizontal="center" vertical="center"/>
      <protection hidden="1"/>
    </xf>
    <xf numFmtId="9" fontId="9" fillId="0" borderId="0" xfId="1" applyNumberFormat="1" applyFont="1" applyAlignment="1">
      <alignment vertical="center"/>
    </xf>
    <xf numFmtId="9" fontId="18" fillId="6" borderId="6" xfId="1" applyNumberFormat="1" applyFont="1" applyFill="1" applyBorder="1" applyAlignment="1" applyProtection="1">
      <alignment horizontal="center" vertical="center"/>
      <protection hidden="1"/>
    </xf>
    <xf numFmtId="0" fontId="19" fillId="0" borderId="31" xfId="1" applyFont="1" applyBorder="1" applyAlignment="1" applyProtection="1">
      <alignment vertical="center" wrapText="1"/>
      <protection locked="0"/>
    </xf>
    <xf numFmtId="0" fontId="9" fillId="0" borderId="0" xfId="1" applyFont="1" applyAlignment="1">
      <alignment vertical="center"/>
    </xf>
    <xf numFmtId="9" fontId="18" fillId="6" borderId="6" xfId="1" applyNumberFormat="1" applyFont="1" applyFill="1" applyBorder="1" applyAlignment="1" applyProtection="1">
      <alignment horizontal="center" vertical="center"/>
      <protection locked="0"/>
    </xf>
    <xf numFmtId="0" fontId="9" fillId="0" borderId="11" xfId="1" applyFont="1" applyBorder="1" applyAlignment="1">
      <alignment vertical="center"/>
    </xf>
    <xf numFmtId="0" fontId="9" fillId="0" borderId="31" xfId="1" applyFont="1" applyBorder="1" applyAlignment="1" applyProtection="1">
      <alignment horizontal="left" vertical="center" wrapText="1"/>
      <protection locked="0"/>
    </xf>
    <xf numFmtId="0" fontId="9" fillId="0" borderId="0" xfId="1" applyFont="1" applyAlignment="1">
      <alignment horizontal="left" vertical="center"/>
    </xf>
    <xf numFmtId="9" fontId="9" fillId="0" borderId="6" xfId="1" applyNumberFormat="1" applyFont="1" applyBorder="1" applyAlignment="1" applyProtection="1">
      <alignment horizontal="center" vertical="center"/>
      <protection locked="0"/>
    </xf>
    <xf numFmtId="0" fontId="9" fillId="2" borderId="7" xfId="1" applyFont="1" applyFill="1" applyBorder="1" applyAlignment="1">
      <alignment vertical="center"/>
    </xf>
    <xf numFmtId="0" fontId="9" fillId="2" borderId="0" xfId="1" applyFont="1" applyFill="1" applyAlignment="1">
      <alignment vertical="center"/>
    </xf>
    <xf numFmtId="0" fontId="1" fillId="0" borderId="0" xfId="1" applyAlignment="1">
      <alignment horizontal="center"/>
    </xf>
    <xf numFmtId="0" fontId="1" fillId="0" borderId="6" xfId="1" applyBorder="1"/>
    <xf numFmtId="0" fontId="1" fillId="0" borderId="31" xfId="1" applyBorder="1"/>
    <xf numFmtId="0" fontId="1" fillId="0" borderId="0" xfId="1" applyAlignment="1">
      <alignment horizontal="left"/>
    </xf>
    <xf numFmtId="0" fontId="1" fillId="0" borderId="6" xfId="1" applyBorder="1" applyAlignment="1">
      <alignment horizontal="left"/>
    </xf>
    <xf numFmtId="0" fontId="5" fillId="7" borderId="6" xfId="1" applyFont="1" applyFill="1" applyBorder="1" applyAlignment="1">
      <alignment horizontal="center" vertical="center" wrapText="1"/>
    </xf>
    <xf numFmtId="0" fontId="20" fillId="0" borderId="31" xfId="1" applyFont="1" applyBorder="1" applyAlignment="1" applyProtection="1">
      <alignment wrapText="1"/>
      <protection locked="0"/>
    </xf>
    <xf numFmtId="0" fontId="1" fillId="0" borderId="11" xfId="1" applyBorder="1"/>
    <xf numFmtId="0" fontId="20" fillId="0" borderId="31" xfId="1" applyFont="1" applyBorder="1" applyAlignment="1" applyProtection="1">
      <alignment horizontal="left" vertical="center" wrapText="1"/>
      <protection locked="0"/>
    </xf>
    <xf numFmtId="0" fontId="5" fillId="3" borderId="6" xfId="1" applyFont="1" applyFill="1" applyBorder="1" applyAlignment="1">
      <alignment horizontal="center" vertical="center" wrapText="1"/>
    </xf>
    <xf numFmtId="0" fontId="5" fillId="8" borderId="6" xfId="1" applyFont="1" applyFill="1" applyBorder="1" applyAlignment="1">
      <alignment horizontal="center" vertical="center" wrapText="1"/>
    </xf>
    <xf numFmtId="0" fontId="5" fillId="9" borderId="6" xfId="1" applyFont="1" applyFill="1" applyBorder="1" applyAlignment="1">
      <alignment horizontal="center" vertical="center" wrapText="1"/>
    </xf>
    <xf numFmtId="0" fontId="20" fillId="0" borderId="32" xfId="1" applyFont="1" applyBorder="1" applyAlignment="1" applyProtection="1">
      <alignment wrapText="1"/>
      <protection locked="0"/>
    </xf>
    <xf numFmtId="0" fontId="20" fillId="0" borderId="32" xfId="1" applyFont="1" applyBorder="1" applyAlignment="1" applyProtection="1">
      <alignment horizontal="left" vertical="center" wrapText="1"/>
      <protection locked="0"/>
    </xf>
    <xf numFmtId="0" fontId="14" fillId="2" borderId="0" xfId="1" applyFont="1" applyFill="1" applyAlignment="1">
      <alignment vertical="center"/>
    </xf>
    <xf numFmtId="0" fontId="9" fillId="2" borderId="0" xfId="1" applyFont="1" applyFill="1" applyAlignment="1">
      <alignment horizontal="left" vertical="center"/>
    </xf>
    <xf numFmtId="0" fontId="22" fillId="2" borderId="0" xfId="1" applyFont="1" applyFill="1" applyAlignment="1">
      <alignment vertical="center"/>
    </xf>
    <xf numFmtId="0" fontId="23" fillId="2" borderId="0" xfId="1" applyFont="1" applyFill="1"/>
    <xf numFmtId="0" fontId="1" fillId="2" borderId="33" xfId="1" applyFill="1" applyBorder="1"/>
    <xf numFmtId="0" fontId="1" fillId="2" borderId="34" xfId="1" applyFill="1" applyBorder="1"/>
    <xf numFmtId="0" fontId="1" fillId="2" borderId="35" xfId="1" applyFill="1" applyBorder="1"/>
    <xf numFmtId="49" fontId="11" fillId="0" borderId="22" xfId="1" applyNumberFormat="1" applyFont="1" applyBorder="1" applyAlignment="1" applyProtection="1">
      <alignment horizontal="center" vertical="center" wrapText="1"/>
      <protection locked="0"/>
    </xf>
    <xf numFmtId="49" fontId="10" fillId="2" borderId="20" xfId="1" applyNumberFormat="1" applyFont="1" applyFill="1" applyBorder="1" applyAlignment="1">
      <alignment horizontal="left" vertical="center" wrapText="1"/>
    </xf>
    <xf numFmtId="49" fontId="10" fillId="2" borderId="21" xfId="1" applyNumberFormat="1" applyFont="1" applyFill="1" applyBorder="1" applyAlignment="1">
      <alignment horizontal="left" vertical="center" wrapText="1"/>
    </xf>
    <xf numFmtId="49" fontId="12" fillId="0" borderId="23" xfId="1" applyNumberFormat="1" applyFont="1" applyBorder="1" applyAlignment="1" applyProtection="1">
      <alignment horizontal="center" vertical="center" wrapText="1"/>
      <protection locked="0"/>
    </xf>
    <xf numFmtId="49" fontId="12" fillId="0" borderId="24" xfId="1" applyNumberFormat="1" applyFont="1" applyBorder="1" applyAlignment="1" applyProtection="1">
      <alignment horizontal="center" vertical="center" wrapText="1"/>
      <protection locked="0"/>
    </xf>
    <xf numFmtId="49" fontId="12" fillId="0" borderId="25" xfId="1" applyNumberFormat="1" applyFont="1" applyBorder="1" applyAlignment="1" applyProtection="1">
      <alignment horizontal="center" vertical="center" wrapText="1"/>
      <protection locked="0"/>
    </xf>
    <xf numFmtId="49" fontId="10" fillId="2" borderId="26" xfId="1" applyNumberFormat="1" applyFont="1" applyFill="1" applyBorder="1" applyAlignment="1">
      <alignment horizontal="left" vertical="center" wrapText="1"/>
    </xf>
    <xf numFmtId="49" fontId="10" fillId="2" borderId="27" xfId="1" applyNumberFormat="1" applyFont="1" applyFill="1" applyBorder="1" applyAlignment="1">
      <alignment horizontal="left" vertical="center" wrapText="1"/>
    </xf>
    <xf numFmtId="0" fontId="2" fillId="3" borderId="5" xfId="1" applyFont="1" applyFill="1" applyBorder="1" applyAlignment="1">
      <alignment horizontal="center" vertical="center" wrapText="1"/>
    </xf>
    <xf numFmtId="0" fontId="2" fillId="3" borderId="8" xfId="1" applyFont="1" applyFill="1" applyBorder="1" applyAlignment="1">
      <alignment horizontal="center" vertical="center" wrapText="1"/>
    </xf>
    <xf numFmtId="0" fontId="3" fillId="2" borderId="6" xfId="1" applyFont="1" applyFill="1" applyBorder="1" applyAlignment="1" applyProtection="1">
      <alignment horizontal="center"/>
      <protection locked="0"/>
    </xf>
    <xf numFmtId="164" fontId="3" fillId="2" borderId="9" xfId="1" applyNumberFormat="1" applyFont="1" applyFill="1" applyBorder="1" applyAlignment="1" applyProtection="1">
      <alignment horizontal="center"/>
      <protection locked="0"/>
    </xf>
    <xf numFmtId="164" fontId="3" fillId="2" borderId="10" xfId="1" applyNumberFormat="1" applyFont="1" applyFill="1" applyBorder="1" applyAlignment="1" applyProtection="1">
      <alignment horizontal="center"/>
      <protection locked="0"/>
    </xf>
    <xf numFmtId="164" fontId="3" fillId="2" borderId="11" xfId="1" applyNumberFormat="1" applyFont="1" applyFill="1" applyBorder="1" applyAlignment="1" applyProtection="1">
      <alignment horizontal="center"/>
      <protection locked="0"/>
    </xf>
    <xf numFmtId="0" fontId="5" fillId="3" borderId="12" xfId="1" applyFont="1" applyFill="1" applyBorder="1" applyAlignment="1">
      <alignment horizontal="center" vertical="center" wrapText="1"/>
    </xf>
    <xf numFmtId="0" fontId="5" fillId="3" borderId="13" xfId="1" applyFont="1" applyFill="1" applyBorder="1" applyAlignment="1">
      <alignment horizontal="center" vertical="center" wrapText="1"/>
    </xf>
    <xf numFmtId="0" fontId="5" fillId="3" borderId="14" xfId="1" applyFont="1" applyFill="1" applyBorder="1" applyAlignment="1">
      <alignment horizontal="center" vertical="center" wrapText="1"/>
    </xf>
    <xf numFmtId="0" fontId="5" fillId="3" borderId="16" xfId="1" applyFont="1" applyFill="1" applyBorder="1" applyAlignment="1">
      <alignment horizontal="center" vertical="center"/>
    </xf>
    <xf numFmtId="0" fontId="5" fillId="3" borderId="17" xfId="1" applyFont="1" applyFill="1" applyBorder="1" applyAlignment="1">
      <alignment horizontal="center" vertical="center"/>
    </xf>
    <xf numFmtId="0" fontId="5" fillId="3" borderId="18" xfId="1" applyFont="1" applyFill="1" applyBorder="1" applyAlignment="1">
      <alignment horizontal="center" vertical="center"/>
    </xf>
  </cellXfs>
  <cellStyles count="2">
    <cellStyle name="Normal" xfId="0" builtinId="0"/>
    <cellStyle name="Normal 2" xfId="1" xr:uid="{00000000-0005-0000-0000-000001000000}"/>
  </cellStyles>
  <dxfs count="21">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styles" Target="styles.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calcChain" Target="calcChain.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2177142</xdr:colOff>
      <xdr:row>6</xdr:row>
      <xdr:rowOff>93243</xdr:rowOff>
    </xdr:from>
    <xdr:to>
      <xdr:col>6</xdr:col>
      <xdr:colOff>721178</xdr:colOff>
      <xdr:row>14</xdr:row>
      <xdr:rowOff>34633</xdr:rowOff>
    </xdr:to>
    <xdr:pic>
      <xdr:nvPicPr>
        <xdr:cNvPr id="2" name="Imagen 1">
          <a:extLst>
            <a:ext uri="{FF2B5EF4-FFF2-40B4-BE49-F238E27FC236}">
              <a16:creationId xmlns:a16="http://schemas.microsoft.com/office/drawing/2014/main" id="{1F4511CF-CB7A-4C07-90EE-B4FFB373016E}"/>
            </a:ext>
          </a:extLst>
        </xdr:cNvPr>
        <xdr:cNvPicPr>
          <a:picLocks noChangeAspect="1"/>
        </xdr:cNvPicPr>
      </xdr:nvPicPr>
      <xdr:blipFill>
        <a:blip xmlns:r="http://schemas.openxmlformats.org/officeDocument/2006/relationships" r:embed="rId1"/>
        <a:stretch>
          <a:fillRect/>
        </a:stretch>
      </xdr:blipFill>
      <xdr:spPr>
        <a:xfrm>
          <a:off x="2615292" y="1702968"/>
          <a:ext cx="4373336" cy="23893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DOCUME~1\ljlopez\CONFIG~1\Temp\notesE1EF34\Otros%20Anexos\Gastos%20Regionales,%20Setiembre%20201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DOCUME~1\ECESPE~1\CONFIG~1\Temp\notesFFF692\Otros%20Anexos\Gastos%20Regionales,%20Dic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Users\Evalbuena\AppData\Local\Microsoft\Windows\Temporary%20Internet%20Files\Content.Outlook\SVA60ZPR\Consolidado%20Diciembre%20%202011%20Banking%20Gaap%20Grupo%20Aval-1204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Users\Jcruz\Desktop\COnsolidacion\Informacion-Julio2011\Recibidos\Bogota\ECP\Real\CONSOLRE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DOCUME~1\ECESPE~1\CONFIG~1\Temp\notesFFF692\PUC_1112%20v5.9.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E\Documents\Brand%20X\JT8D\200\Meridiana\VB%20LLP%20Model%20V3%20Meridian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Users\Jcruz\Desktop\COnsolidacion\Informacion-Julio2011\Recibidos\Bogota\ECP\Financiero\Consol\CONSOLFINA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Grupo_Aval\USGAAP\BANKING\1106\Entregado\Guia%203%20Historica%20a%20Junio%202011%20-%20Agosto%2020%202011%20-%2011092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Mis%20Documentos\GRUPO%20AVAL\Banking%20Junio%202011\Julio-Banking%20Junio%2020110813\Banking%20Junio%202011\Consolidacion%20Entidades%20Aval%20SEC%20Banking%20Gaap%20a%20Junio%20de%202011-20111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E\Shared\Collections\AMIT\Eswaran_Files\DLF\Julie\wizmo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ESTADOS%20FINANCIEROS%202002\Salvador\Set\SALV-Mktshare-Emisor%20SET-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DOCUME~1\ljlopez\CONFIG~1\Temp\notesE1EF34\Leasing%20Bogot&#225;,%20PUC%20Marzo%202011%20Final%20sin%20detalles.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E\DOCUME~1\malas\CONFIG~1\Temp\notesE1EF34\Presupuesto%202007%20(Consulta).xls" TargetMode="External"/></Relationships>
</file>

<file path=xl/externalLinks/_rels/externalLink23.xml.rels><?xml version="1.0" encoding="UTF-8" standalone="yes"?>
<Relationships xmlns="http://schemas.openxmlformats.org/package/2006/relationships"><Relationship Id="rId2" Type="http://schemas.openxmlformats.org/officeDocument/2006/relationships/externalLinkPath" Target="file:///E:\Evaluaci&#243;n%20SCI%20Semestral\Consolidaci&#243;n%20parametrizado.xlsx" TargetMode="External"/><Relationship Id="rId1" Type="http://schemas.openxmlformats.org/officeDocument/2006/relationships/externalLinkPath" Target="file:///E:\Evaluaci&#243;n%20SCI%20Semestral\Consolidaci&#243;n%20parametrizad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Mis%20documentos\CONSOLIDACION%20ATH\JUNIO%202011\CONSOLIDACION%20PARA%20AVAL_ANUALIZADO\ATH_Estados%20Financieros%20Junio%202011%2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rchivos%20comunes\2005\Reserva\Cargar%20Reporte%20de%20Mor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Mis%20Documentos\Marielos\Estad&#237;sticas\2005\Nueva%20Estadistica\Nueva%20Estadistica\52.Dias%20de%20atraso%20(Outstandi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E\tmp\97pbt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dito"/>
      <sheetName val="oficial"/>
      <sheetName val="valores"/>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entas"/>
      <sheetName val="Data"/>
      <sheetName val="PL.717 Corporate Expenses"/>
      <sheetName val="oficial"/>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 val="Cuenta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 sheetId="3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 val="Anexo-Participaciones Dic-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 sheetId="1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 val="ELIMINA EXT"/>
      <sheetName val="ELIMINA"/>
      <sheetName val="FILIALEXT"/>
      <sheetName val="FILIAL"/>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 sheetId="34" refreshError="1"/>
      <sheetData sheetId="35" refreshError="1"/>
      <sheetData sheetId="36" refreshError="1"/>
      <sheetData sheetId="3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 val="Gastos regionales"/>
      <sheetName val="Swap Gain MtM (PL.501)"/>
      <sheetName val="Gain on Sale of OREOs (PL.502)"/>
      <sheetName val="Other Income (PL.505)"/>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Other Services (PL.773)"/>
      <sheetName val="Depreciation (PL.797)"/>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 val="CONSOLFINA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 val="MATRIZ"/>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 val="Participación Accionaria Junio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 val="Resum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 sheetId="3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Catalogo"/>
      <sheetName val="23 Part Adq"/>
      <sheetName val="Time Deposits (PL.120)"/>
      <sheetName val="Corporate Expenses (PL.717)"/>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 sheetId="3" refreshError="1"/>
      <sheetData sheetId="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vo"/>
      <sheetName val="Definiciones"/>
      <sheetName val="Ambiente de Control"/>
      <sheetName val="Evaluación de riesgos"/>
      <sheetName val="Actividades de control"/>
      <sheetName val="Info y Comunicación"/>
      <sheetName val="Actividades de Monitoreo"/>
      <sheetName val="Analisis de Resultados"/>
      <sheetName val="Conclusiones"/>
      <sheetName val="Hoja1"/>
    </sheetNames>
    <sheetDataSet>
      <sheetData sheetId="0"/>
      <sheetData sheetId="1"/>
      <sheetData sheetId="2"/>
      <sheetData sheetId="3"/>
      <sheetData sheetId="4"/>
      <sheetData sheetId="5"/>
      <sheetData sheetId="6"/>
      <sheetData sheetId="7"/>
      <sheetData sheetId="8"/>
      <sheetData sheetId="9">
        <row r="2">
          <cell r="N2">
            <v>0.8125</v>
          </cell>
        </row>
        <row r="26">
          <cell r="N26">
            <v>0.6470588235294118</v>
          </cell>
        </row>
        <row r="43">
          <cell r="N43">
            <v>0.79166666666666663</v>
          </cell>
        </row>
        <row r="55">
          <cell r="N55">
            <v>0.8214285714285714</v>
          </cell>
        </row>
        <row r="69">
          <cell r="N69">
            <v>0.75</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7pbth"/>
      <sheetName val="97pbth.xls"/>
      <sheetName val="[97pbth.xls][97pbth.xls]_tmp__2"/>
      <sheetName val="[97pbth.xls][97pbth.xls]_E_tm_2"/>
      <sheetName val="[97pbth.xls][97pbth.xls]_tmp__3"/>
      <sheetName val="[97pbth.xls][97pbth.xls]_E_tm_3"/>
      <sheetName val="[97pbth.xls][97pbth.xls]_tmp__4"/>
      <sheetName val="[97pbth.xls][97pbth.xls]_E_tm_4"/>
      <sheetName val="[97pbth.xls][97pbth.xls]_tmp__5"/>
      <sheetName val="[97pbth.xls][97pbth.xls]_E_tm_5"/>
      <sheetName val="[97pbth.xls][97pbth.xls]_tmp__6"/>
      <sheetName val="[97pbth.xls][97pbth.xls]_E_tm_6"/>
      <sheetName val="[97pbth.xls][97pbth.xls]_tmp__7"/>
      <sheetName val="[97pbth.xls][97pbth.xls]_E_tm_7"/>
      <sheetName val="[97pbth.xls][97pbth.xls]_tmp__8"/>
      <sheetName val="[97pbth.xls][97pbth.xls]_E_tm_8"/>
      <sheetName val="[97pbth.xls][97pbth.xls]_tmp__9"/>
      <sheetName val="[97pbth.xls][97pbth.xls]_E_tm_9"/>
      <sheetName val="[97pbth.xls][97pbth.xls]_tmp_11"/>
      <sheetName val="[97pbth.xls][97pbth.xls]_E_t_11"/>
      <sheetName val="[97pbth.xls][97pbth.xls]_tmp_10"/>
      <sheetName val="[97pbth.xls][97pbth.xls]_E_t_10"/>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V38"/>
  <sheetViews>
    <sheetView tabSelected="1" topLeftCell="D1" zoomScale="120" zoomScaleNormal="120" workbookViewId="0">
      <selection activeCell="H25" sqref="H25"/>
    </sheetView>
  </sheetViews>
  <sheetFormatPr baseColWidth="10" defaultColWidth="11.42578125" defaultRowHeight="12.75" x14ac:dyDescent="0.2"/>
  <cols>
    <col min="1" max="1" width="3.140625" style="1" customWidth="1"/>
    <col min="2" max="2" width="3.42578125" style="1" customWidth="1"/>
    <col min="3" max="3" width="35.42578125" style="1" customWidth="1"/>
    <col min="4" max="4" width="2.42578125" style="1" customWidth="1"/>
    <col min="5" max="5" width="38.7109375" style="1" customWidth="1"/>
    <col min="6" max="6" width="10.85546875" style="1" customWidth="1"/>
    <col min="7" max="7" width="23.42578125" style="1" customWidth="1"/>
    <col min="8" max="8" width="7.42578125" style="1" customWidth="1"/>
    <col min="9" max="9" width="68.140625" style="1" customWidth="1"/>
    <col min="10" max="10" width="5.85546875" style="1" customWidth="1"/>
    <col min="11" max="11" width="28.140625" style="1" customWidth="1"/>
    <col min="12" max="12" width="4.28515625" style="1" customWidth="1"/>
    <col min="13" max="13" width="85.140625" style="1" customWidth="1"/>
    <col min="14" max="14" width="5.85546875" style="1" customWidth="1"/>
    <col min="15" max="15" width="24.85546875" style="1" customWidth="1"/>
    <col min="16" max="16" width="7" style="1" customWidth="1"/>
    <col min="17" max="16384" width="11.42578125" style="1"/>
  </cols>
  <sheetData>
    <row r="1" spans="2:16" ht="13.5" thickBot="1" x14ac:dyDescent="0.25"/>
    <row r="2" spans="2:16" ht="18" customHeight="1" thickTop="1" x14ac:dyDescent="0.2">
      <c r="B2" s="2"/>
      <c r="C2" s="3"/>
      <c r="D2" s="3"/>
      <c r="E2" s="3"/>
      <c r="F2" s="3"/>
      <c r="G2" s="3"/>
      <c r="H2" s="3"/>
      <c r="I2" s="3"/>
      <c r="J2" s="3"/>
      <c r="K2" s="3"/>
      <c r="L2" s="3"/>
      <c r="M2" s="3"/>
      <c r="N2" s="3"/>
      <c r="O2" s="3"/>
      <c r="P2" s="4"/>
    </row>
    <row r="3" spans="2:16" ht="18" customHeight="1" x14ac:dyDescent="0.3">
      <c r="B3" s="5"/>
      <c r="E3" s="75" t="s">
        <v>0</v>
      </c>
      <c r="F3" s="77"/>
      <c r="G3" s="77"/>
      <c r="H3" s="77"/>
      <c r="I3" s="77"/>
      <c r="J3" s="77"/>
      <c r="K3" s="77"/>
      <c r="L3" s="77"/>
      <c r="M3" s="77"/>
      <c r="N3" s="6"/>
      <c r="O3" s="6"/>
      <c r="P3" s="7"/>
    </row>
    <row r="4" spans="2:16" ht="18" customHeight="1" x14ac:dyDescent="0.3">
      <c r="B4" s="5"/>
      <c r="E4" s="76"/>
      <c r="F4" s="77"/>
      <c r="G4" s="77"/>
      <c r="H4" s="77"/>
      <c r="I4" s="77"/>
      <c r="J4" s="77"/>
      <c r="K4" s="77"/>
      <c r="L4" s="77"/>
      <c r="M4" s="77"/>
      <c r="N4" s="6"/>
      <c r="O4" s="6"/>
      <c r="P4" s="7"/>
    </row>
    <row r="5" spans="2:16" ht="41.25" customHeight="1" x14ac:dyDescent="0.3">
      <c r="B5" s="5"/>
      <c r="E5" s="8" t="s">
        <v>1</v>
      </c>
      <c r="F5" s="78"/>
      <c r="G5" s="79"/>
      <c r="H5" s="79"/>
      <c r="I5" s="79"/>
      <c r="J5" s="79"/>
      <c r="K5" s="79"/>
      <c r="L5" s="79"/>
      <c r="M5" s="80"/>
      <c r="N5" s="9"/>
      <c r="O5" s="9"/>
      <c r="P5" s="7"/>
    </row>
    <row r="6" spans="2:16" ht="18" customHeight="1" thickBot="1" x14ac:dyDescent="0.35">
      <c r="B6" s="5"/>
      <c r="E6" s="10"/>
      <c r="F6" s="9"/>
      <c r="G6" s="9"/>
      <c r="H6" s="9"/>
      <c r="I6" s="9"/>
      <c r="J6" s="9"/>
      <c r="K6" s="9"/>
      <c r="L6" s="9"/>
      <c r="P6" s="7"/>
    </row>
    <row r="7" spans="2:16" ht="93" customHeight="1" thickBot="1" x14ac:dyDescent="0.25">
      <c r="B7" s="5"/>
      <c r="I7" s="81" t="s">
        <v>2</v>
      </c>
      <c r="J7" s="82"/>
      <c r="K7" s="83"/>
      <c r="M7" s="11">
        <f>+AVERAGE(G25,G27,G29,G31,G33)</f>
        <v>0.76453081232492992</v>
      </c>
      <c r="N7" s="12"/>
      <c r="O7" s="12"/>
      <c r="P7" s="7"/>
    </row>
    <row r="8" spans="2:16" ht="18" customHeight="1" x14ac:dyDescent="0.25">
      <c r="B8" s="5"/>
      <c r="M8" s="13"/>
      <c r="N8" s="13"/>
      <c r="O8" s="13"/>
      <c r="P8" s="7"/>
    </row>
    <row r="9" spans="2:16" ht="18" customHeight="1" x14ac:dyDescent="0.2">
      <c r="B9" s="5"/>
      <c r="P9" s="7"/>
    </row>
    <row r="10" spans="2:16" x14ac:dyDescent="0.2">
      <c r="B10" s="5"/>
      <c r="P10" s="7"/>
    </row>
    <row r="11" spans="2:16" x14ac:dyDescent="0.2">
      <c r="B11" s="5"/>
      <c r="P11" s="7"/>
    </row>
    <row r="12" spans="2:16" x14ac:dyDescent="0.2">
      <c r="B12" s="5"/>
      <c r="P12" s="7"/>
    </row>
    <row r="13" spans="2:16" x14ac:dyDescent="0.2">
      <c r="B13" s="5"/>
      <c r="P13" s="7"/>
    </row>
    <row r="14" spans="2:16" x14ac:dyDescent="0.2">
      <c r="B14" s="5"/>
      <c r="P14" s="7"/>
    </row>
    <row r="15" spans="2:16" x14ac:dyDescent="0.2">
      <c r="B15" s="5"/>
      <c r="P15" s="7"/>
    </row>
    <row r="16" spans="2:16" x14ac:dyDescent="0.2">
      <c r="B16" s="5"/>
      <c r="P16" s="7"/>
    </row>
    <row r="17" spans="2:22" ht="23.25" x14ac:dyDescent="0.2">
      <c r="B17" s="5"/>
      <c r="C17" s="84" t="s">
        <v>3</v>
      </c>
      <c r="D17" s="85"/>
      <c r="E17" s="85"/>
      <c r="F17" s="85"/>
      <c r="G17" s="85"/>
      <c r="H17" s="85"/>
      <c r="I17" s="85"/>
      <c r="J17" s="85"/>
      <c r="K17" s="85"/>
      <c r="L17" s="85"/>
      <c r="M17" s="86"/>
      <c r="N17" s="14"/>
      <c r="O17" s="14"/>
      <c r="P17" s="7"/>
    </row>
    <row r="18" spans="2:22" ht="15.75" customHeight="1" x14ac:dyDescent="0.2">
      <c r="B18" s="5"/>
      <c r="C18" s="15"/>
      <c r="D18" s="15"/>
      <c r="E18" s="15"/>
      <c r="F18" s="15"/>
      <c r="G18" s="15"/>
      <c r="H18" s="15"/>
      <c r="I18" s="15"/>
      <c r="J18" s="15"/>
      <c r="K18" s="15"/>
      <c r="L18" s="15"/>
      <c r="M18" s="15"/>
      <c r="N18" s="16"/>
      <c r="O18" s="16"/>
      <c r="P18" s="7"/>
    </row>
    <row r="19" spans="2:22" ht="141.75" customHeight="1" x14ac:dyDescent="0.2">
      <c r="B19" s="5"/>
      <c r="C19" s="68" t="s">
        <v>4</v>
      </c>
      <c r="D19" s="69"/>
      <c r="E19" s="17" t="s">
        <v>5</v>
      </c>
      <c r="F19" s="70" t="s">
        <v>26</v>
      </c>
      <c r="G19" s="71"/>
      <c r="H19" s="71"/>
      <c r="I19" s="71"/>
      <c r="J19" s="71"/>
      <c r="K19" s="71"/>
      <c r="L19" s="71"/>
      <c r="M19" s="72"/>
      <c r="N19" s="18"/>
      <c r="O19" s="18"/>
      <c r="P19" s="7"/>
    </row>
    <row r="20" spans="2:22" ht="105.75" customHeight="1" x14ac:dyDescent="0.2">
      <c r="B20" s="5"/>
      <c r="C20" s="68" t="s">
        <v>6</v>
      </c>
      <c r="D20" s="69"/>
      <c r="E20" s="67" t="s">
        <v>25</v>
      </c>
      <c r="F20" s="70" t="s">
        <v>27</v>
      </c>
      <c r="G20" s="71"/>
      <c r="H20" s="71"/>
      <c r="I20" s="71"/>
      <c r="J20" s="71"/>
      <c r="K20" s="71"/>
      <c r="L20" s="71"/>
      <c r="M20" s="72"/>
      <c r="N20" s="18"/>
      <c r="O20" s="18"/>
      <c r="P20" s="7"/>
    </row>
    <row r="21" spans="2:22" ht="143.25" customHeight="1" x14ac:dyDescent="0.2">
      <c r="B21" s="5"/>
      <c r="C21" s="73" t="s">
        <v>7</v>
      </c>
      <c r="D21" s="74"/>
      <c r="E21" s="67" t="s">
        <v>25</v>
      </c>
      <c r="F21" s="70" t="s">
        <v>28</v>
      </c>
      <c r="G21" s="71"/>
      <c r="H21" s="71"/>
      <c r="I21" s="71"/>
      <c r="J21" s="71"/>
      <c r="K21" s="71"/>
      <c r="L21" s="71"/>
      <c r="M21" s="72"/>
      <c r="N21" s="18"/>
      <c r="O21" s="18"/>
      <c r="P21" s="7"/>
    </row>
    <row r="22" spans="2:22" ht="409.5" customHeight="1" thickBot="1" x14ac:dyDescent="0.25">
      <c r="B22" s="5"/>
      <c r="G22" s="19"/>
      <c r="P22" s="7"/>
    </row>
    <row r="23" spans="2:22" ht="102.75" customHeight="1" thickBot="1" x14ac:dyDescent="0.25">
      <c r="B23" s="5"/>
      <c r="C23" s="20" t="s">
        <v>8</v>
      </c>
      <c r="D23" s="21"/>
      <c r="E23" s="22" t="s">
        <v>9</v>
      </c>
      <c r="F23" s="21"/>
      <c r="G23" s="22" t="s">
        <v>10</v>
      </c>
      <c r="H23" s="21"/>
      <c r="I23" s="23" t="s">
        <v>11</v>
      </c>
      <c r="J23" s="24"/>
      <c r="K23" s="25" t="s">
        <v>12</v>
      </c>
      <c r="L23" s="24"/>
      <c r="M23" s="26" t="s">
        <v>13</v>
      </c>
      <c r="N23" s="24"/>
      <c r="O23" s="27" t="s">
        <v>14</v>
      </c>
      <c r="P23" s="7"/>
      <c r="Q23" s="28"/>
    </row>
    <row r="24" spans="2:22" ht="6.75" customHeight="1" x14ac:dyDescent="0.35">
      <c r="B24" s="5"/>
      <c r="C24" s="29"/>
      <c r="D24" s="30"/>
      <c r="E24" s="30"/>
      <c r="F24" s="30"/>
      <c r="G24" s="30"/>
      <c r="H24" s="30"/>
      <c r="I24" s="31"/>
      <c r="J24" s="30"/>
      <c r="K24" s="31"/>
      <c r="L24" s="30"/>
      <c r="M24" s="30"/>
      <c r="N24" s="30"/>
      <c r="O24" s="30"/>
      <c r="P24" s="7"/>
    </row>
    <row r="25" spans="2:22" ht="348.75" customHeight="1" x14ac:dyDescent="0.2">
      <c r="B25" s="5"/>
      <c r="C25" s="32" t="s">
        <v>15</v>
      </c>
      <c r="D25" s="33"/>
      <c r="E25" s="34" t="str">
        <f>+IF([23]Hoja1!$N$2&gt;=0.5,"Si","No")</f>
        <v>Si</v>
      </c>
      <c r="F25" s="35"/>
      <c r="G25" s="36">
        <f>+[23]Hoja1!N2</f>
        <v>0.8125</v>
      </c>
      <c r="H25" s="35"/>
      <c r="I25" s="37" t="s">
        <v>33</v>
      </c>
      <c r="J25" s="38"/>
      <c r="K25" s="39">
        <v>0.73</v>
      </c>
      <c r="L25" s="40"/>
      <c r="M25" s="41" t="s">
        <v>16</v>
      </c>
      <c r="N25" s="42"/>
      <c r="O25" s="43">
        <f>G25-K25</f>
        <v>8.2500000000000018E-2</v>
      </c>
      <c r="P25" s="44"/>
      <c r="Q25" s="45"/>
      <c r="R25" s="45"/>
      <c r="S25" s="45"/>
      <c r="T25" s="45"/>
      <c r="U25" s="45"/>
      <c r="V25" s="45"/>
    </row>
    <row r="26" spans="2:22" ht="6.75" customHeight="1" x14ac:dyDescent="0.35">
      <c r="B26" s="5"/>
      <c r="C26" s="29"/>
      <c r="D26" s="30"/>
      <c r="E26" s="46"/>
      <c r="F26" s="30"/>
      <c r="G26" s="47"/>
      <c r="H26" s="30"/>
      <c r="I26" s="48"/>
      <c r="J26" s="30"/>
      <c r="K26" s="31"/>
      <c r="L26" s="30"/>
      <c r="M26" s="49"/>
      <c r="N26" s="49"/>
      <c r="O26" s="50"/>
      <c r="P26" s="7"/>
    </row>
    <row r="27" spans="2:22" ht="219.75" customHeight="1" x14ac:dyDescent="0.2">
      <c r="B27" s="5"/>
      <c r="C27" s="51" t="s">
        <v>17</v>
      </c>
      <c r="D27" s="33"/>
      <c r="E27" s="34" t="str">
        <f>+IF([23]Hoja1!$N$26&gt;=0.5,"Si","No")</f>
        <v>Si</v>
      </c>
      <c r="F27" s="30"/>
      <c r="G27" s="36">
        <f>+[23]Hoja1!N26</f>
        <v>0.6470588235294118</v>
      </c>
      <c r="H27" s="30"/>
      <c r="I27" s="52" t="s">
        <v>30</v>
      </c>
      <c r="J27" s="30"/>
      <c r="K27" s="39">
        <v>0.62</v>
      </c>
      <c r="L27" s="53"/>
      <c r="M27" s="54" t="s">
        <v>18</v>
      </c>
      <c r="N27" s="42"/>
      <c r="O27" s="43">
        <f>G27-K27</f>
        <v>2.7058823529411802E-2</v>
      </c>
      <c r="P27" s="7"/>
    </row>
    <row r="28" spans="2:22" ht="6.75" customHeight="1" x14ac:dyDescent="0.35">
      <c r="B28" s="5"/>
      <c r="C28" s="29"/>
      <c r="D28" s="30"/>
      <c r="E28" s="46"/>
      <c r="F28" s="30"/>
      <c r="G28" s="47"/>
      <c r="H28" s="30"/>
      <c r="I28" s="48"/>
      <c r="J28" s="30"/>
      <c r="K28" s="31"/>
      <c r="L28" s="30"/>
      <c r="M28" s="49"/>
      <c r="N28" s="49"/>
      <c r="O28" s="50"/>
      <c r="P28" s="7"/>
    </row>
    <row r="29" spans="2:22" ht="218.25" customHeight="1" x14ac:dyDescent="0.2">
      <c r="B29" s="5"/>
      <c r="C29" s="55" t="s">
        <v>19</v>
      </c>
      <c r="D29" s="33"/>
      <c r="E29" s="34" t="str">
        <f>+IF([23]Hoja1!$N$43&gt;=0.5,"Si","No")</f>
        <v>Si</v>
      </c>
      <c r="F29" s="30"/>
      <c r="G29" s="36">
        <f>+[23]Hoja1!N43</f>
        <v>0.79166666666666663</v>
      </c>
      <c r="H29" s="30"/>
      <c r="I29" s="52" t="s">
        <v>29</v>
      </c>
      <c r="J29" s="30"/>
      <c r="K29" s="39">
        <v>0.63</v>
      </c>
      <c r="L29" s="53"/>
      <c r="M29" s="54" t="s">
        <v>20</v>
      </c>
      <c r="N29" s="42"/>
      <c r="O29" s="43">
        <f>G29-K29</f>
        <v>0.16166666666666663</v>
      </c>
      <c r="P29" s="7"/>
    </row>
    <row r="30" spans="2:22" ht="6.75" customHeight="1" x14ac:dyDescent="0.35">
      <c r="B30" s="5"/>
      <c r="C30" s="29"/>
      <c r="D30" s="30"/>
      <c r="E30" s="46"/>
      <c r="F30" s="30"/>
      <c r="G30" s="47"/>
      <c r="H30" s="30"/>
      <c r="I30" s="48"/>
      <c r="J30" s="30"/>
      <c r="K30" s="31"/>
      <c r="L30" s="30"/>
      <c r="M30" s="49"/>
      <c r="N30" s="49"/>
      <c r="O30" s="50"/>
      <c r="P30" s="7"/>
    </row>
    <row r="31" spans="2:22" ht="250.5" customHeight="1" x14ac:dyDescent="0.2">
      <c r="B31" s="5"/>
      <c r="C31" s="56" t="s">
        <v>21</v>
      </c>
      <c r="D31" s="33"/>
      <c r="E31" s="34" t="str">
        <f>+IF([23]Hoja1!$N$55&gt;=0.5,"Si","No")</f>
        <v>Si</v>
      </c>
      <c r="F31" s="30"/>
      <c r="G31" s="36">
        <f>+[23]Hoja1!N55</f>
        <v>0.8214285714285714</v>
      </c>
      <c r="H31" s="30"/>
      <c r="I31" s="52" t="s">
        <v>31</v>
      </c>
      <c r="J31" s="30"/>
      <c r="K31" s="39">
        <v>0.61</v>
      </c>
      <c r="L31" s="53"/>
      <c r="M31" s="54" t="s">
        <v>22</v>
      </c>
      <c r="N31" s="42"/>
      <c r="O31" s="43">
        <f>G31-K31</f>
        <v>0.21142857142857141</v>
      </c>
      <c r="P31" s="7"/>
    </row>
    <row r="32" spans="2:22" ht="6.75" customHeight="1" x14ac:dyDescent="0.35">
      <c r="B32" s="5"/>
      <c r="C32" s="29"/>
      <c r="D32" s="30"/>
      <c r="E32" s="46"/>
      <c r="F32" s="30"/>
      <c r="G32" s="47"/>
      <c r="H32" s="30"/>
      <c r="I32" s="48"/>
      <c r="J32" s="30"/>
      <c r="K32" s="31"/>
      <c r="L32" s="30"/>
      <c r="M32" s="49"/>
      <c r="N32" s="49"/>
      <c r="O32" s="50"/>
      <c r="P32" s="7"/>
    </row>
    <row r="33" spans="2:16" ht="210.75" customHeight="1" thickBot="1" x14ac:dyDescent="0.25">
      <c r="B33" s="5"/>
      <c r="C33" s="57" t="s">
        <v>23</v>
      </c>
      <c r="D33" s="33"/>
      <c r="E33" s="34" t="str">
        <f>+IF([23]Hoja1!$N$69&gt;=0.5,"Si","No")</f>
        <v>Si</v>
      </c>
      <c r="F33" s="30"/>
      <c r="G33" s="36">
        <f>+[23]Hoja1!N69</f>
        <v>0.75</v>
      </c>
      <c r="H33" s="30"/>
      <c r="I33" s="58" t="s">
        <v>32</v>
      </c>
      <c r="J33" s="30"/>
      <c r="K33" s="39">
        <v>0.64</v>
      </c>
      <c r="L33" s="53"/>
      <c r="M33" s="59" t="s">
        <v>24</v>
      </c>
      <c r="N33" s="42"/>
      <c r="O33" s="43">
        <f>G33-K33</f>
        <v>0.10999999999999999</v>
      </c>
      <c r="P33" s="7"/>
    </row>
    <row r="34" spans="2:16" ht="15.75" x14ac:dyDescent="0.2">
      <c r="B34" s="5"/>
      <c r="C34" s="60"/>
      <c r="D34" s="60"/>
      <c r="E34" s="16"/>
      <c r="M34" s="61"/>
      <c r="N34" s="61"/>
      <c r="O34" s="61"/>
      <c r="P34" s="7"/>
    </row>
    <row r="35" spans="2:16" ht="15.75" x14ac:dyDescent="0.2">
      <c r="B35" s="5"/>
      <c r="C35" s="62"/>
      <c r="D35" s="60"/>
      <c r="E35" s="16"/>
      <c r="M35" s="61"/>
      <c r="N35" s="61"/>
      <c r="O35" s="61"/>
      <c r="P35" s="7"/>
    </row>
    <row r="36" spans="2:16" x14ac:dyDescent="0.2">
      <c r="B36" s="5"/>
      <c r="C36" s="63"/>
      <c r="P36" s="7"/>
    </row>
    <row r="37" spans="2:16" ht="13.5" thickBot="1" x14ac:dyDescent="0.25">
      <c r="B37" s="64"/>
      <c r="C37" s="65"/>
      <c r="D37" s="65"/>
      <c r="E37" s="65"/>
      <c r="F37" s="65"/>
      <c r="G37" s="65"/>
      <c r="H37" s="65"/>
      <c r="I37" s="65"/>
      <c r="J37" s="65"/>
      <c r="K37" s="65"/>
      <c r="L37" s="65"/>
      <c r="M37" s="65"/>
      <c r="N37" s="65"/>
      <c r="O37" s="65"/>
      <c r="P37" s="66"/>
    </row>
    <row r="38" spans="2:16" ht="13.5" thickTop="1" x14ac:dyDescent="0.2"/>
  </sheetData>
  <sheetProtection sheet="1" objects="1" scenarios="1" formatCells="0" formatColumns="0" formatRows="0"/>
  <mergeCells count="11">
    <mergeCell ref="C20:D20"/>
    <mergeCell ref="F20:M20"/>
    <mergeCell ref="C21:D21"/>
    <mergeCell ref="F21:M21"/>
    <mergeCell ref="E3:E4"/>
    <mergeCell ref="F3:M4"/>
    <mergeCell ref="F5:M5"/>
    <mergeCell ref="I7:K7"/>
    <mergeCell ref="C17:M17"/>
    <mergeCell ref="C19:D19"/>
    <mergeCell ref="F19:M19"/>
  </mergeCells>
  <conditionalFormatting sqref="G25 G27 G29 G31 G33">
    <cfRule type="cellIs" dxfId="20" priority="20" operator="between">
      <formula>0.76</formula>
      <formula>1</formula>
    </cfRule>
    <cfRule type="cellIs" dxfId="19" priority="21" operator="between">
      <formula>0.51</formula>
      <formula>0.75</formula>
    </cfRule>
    <cfRule type="cellIs" dxfId="18" priority="22" operator="between">
      <formula>0.26</formula>
      <formula>0.5</formula>
    </cfRule>
  </conditionalFormatting>
  <conditionalFormatting sqref="M7">
    <cfRule type="cellIs" priority="16" operator="between">
      <formula>0.76</formula>
      <formula>1</formula>
    </cfRule>
    <cfRule type="cellIs" dxfId="17" priority="17" operator="between">
      <formula>0.51</formula>
      <formula>0.75</formula>
    </cfRule>
    <cfRule type="cellIs" dxfId="16" priority="18" operator="between">
      <formula>0.26</formula>
      <formula>0.5</formula>
    </cfRule>
    <cfRule type="cellIs" dxfId="15" priority="19" operator="between">
      <formula>0</formula>
      <formula>0.25</formula>
    </cfRule>
  </conditionalFormatting>
  <conditionalFormatting sqref="K25">
    <cfRule type="cellIs" dxfId="14" priority="13" operator="between">
      <formula>0.76</formula>
      <formula>1</formula>
    </cfRule>
    <cfRule type="cellIs" dxfId="13" priority="14" operator="between">
      <formula>0.51</formula>
      <formula>0.75</formula>
    </cfRule>
    <cfRule type="cellIs" dxfId="12" priority="15" operator="between">
      <formula>0.26</formula>
      <formula>0.5</formula>
    </cfRule>
  </conditionalFormatting>
  <conditionalFormatting sqref="K27">
    <cfRule type="cellIs" dxfId="11" priority="10" operator="between">
      <formula>0.76</formula>
      <formula>1</formula>
    </cfRule>
    <cfRule type="cellIs" dxfId="10" priority="11" operator="between">
      <formula>0.51</formula>
      <formula>0.75</formula>
    </cfRule>
    <cfRule type="cellIs" dxfId="9" priority="12" operator="between">
      <formula>0.26</formula>
      <formula>0.5</formula>
    </cfRule>
  </conditionalFormatting>
  <conditionalFormatting sqref="K29">
    <cfRule type="cellIs" dxfId="8" priority="7" operator="between">
      <formula>0.76</formula>
      <formula>1</formula>
    </cfRule>
    <cfRule type="cellIs" dxfId="7" priority="8" operator="between">
      <formula>0.51</formula>
      <formula>0.75</formula>
    </cfRule>
    <cfRule type="cellIs" dxfId="6" priority="9" operator="between">
      <formula>0.26</formula>
      <formula>0.5</formula>
    </cfRule>
  </conditionalFormatting>
  <conditionalFormatting sqref="K31">
    <cfRule type="cellIs" dxfId="5" priority="4" operator="between">
      <formula>0.76</formula>
      <formula>1</formula>
    </cfRule>
    <cfRule type="cellIs" dxfId="4" priority="5" operator="between">
      <formula>0.51</formula>
      <formula>0.75</formula>
    </cfRule>
    <cfRule type="cellIs" dxfId="3" priority="6" operator="between">
      <formula>0.26</formula>
      <formula>0.5</formula>
    </cfRule>
  </conditionalFormatting>
  <conditionalFormatting sqref="K33">
    <cfRule type="cellIs" dxfId="2" priority="1" operator="between">
      <formula>0.76</formula>
      <formula>1</formula>
    </cfRule>
    <cfRule type="cellIs" dxfId="1" priority="2" operator="between">
      <formula>0.51</formula>
      <formula>0.75</formula>
    </cfRule>
    <cfRule type="cellIs" dxfId="0" priority="3" operator="between">
      <formula>0.26</formula>
      <formula>0.5</formula>
    </cfRule>
  </conditionalFormatting>
  <dataValidations disablePrompts="1" count="4">
    <dataValidation type="list" allowBlank="1" showInputMessage="1" showErrorMessage="1" sqref="E19" xr:uid="{00000000-0002-0000-0000-000000000000}">
      <formula1>"Si,No,En proceso"</formula1>
    </dataValidation>
    <dataValidation type="list" allowBlank="1" showInputMessage="1" showErrorMessage="1" sqref="N20:O20 E20:E21" xr:uid="{00000000-0002-0000-0000-000001000000}">
      <formula1>"Si, No"</formula1>
    </dataValidation>
    <dataValidation type="list" allowBlank="1" showInputMessage="1" showErrorMessage="1" sqref="N19:O19" xr:uid="{00000000-0002-0000-0000-000002000000}">
      <formula1>"Si,No"</formula1>
    </dataValidation>
    <dataValidation allowBlank="1" showInputMessage="1" showErrorMessage="1" prompt="Celda formulada, información proveniente de la pestaña de deficiencias." sqref="E23" xr:uid="{00000000-0002-0000-0000-000003000000}"/>
  </dataValidations>
  <pageMargins left="0.31496062992125984" right="0.31496062992125984" top="0.15748031496062992" bottom="0.15748031496062992" header="0.31496062992125984" footer="0.31496062992125984"/>
  <pageSetup paperSize="5" scale="48" fitToHeight="10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EVALUACIÓN SCI</vt:lpstr>
      <vt:lpstr>'EVALUACIÓN SCI'!Área_de_impresión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Sandra  Pineda Reyes</dc:creator>
  <cp:lastModifiedBy>Sandra  Pineda Reyes</cp:lastModifiedBy>
  <cp:lastPrinted>2023-01-26T21:32:04Z</cp:lastPrinted>
  <dcterms:created xsi:type="dcterms:W3CDTF">2023-01-18T19:57:10Z</dcterms:created>
  <dcterms:modified xsi:type="dcterms:W3CDTF">2023-01-26T22:12:01Z</dcterms:modified>
</cp:coreProperties>
</file>