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severiche.CARTAGENA\Desktop\"/>
    </mc:Choice>
  </mc:AlternateContent>
  <bookViews>
    <workbookView xWindow="0" yWindow="0" windowWidth="20490" windowHeight="7755"/>
  </bookViews>
  <sheets>
    <sheet name="Hoja1" sheetId="1" r:id="rId1"/>
    <sheet name="Hoja1 (2)" sheetId="2" r:id="rId2"/>
  </sheets>
  <definedNames>
    <definedName name="_xlnm.Print_Titles" localSheetId="0">Hoja1!$1:$6</definedName>
    <definedName name="_xlnm.Print_Titles" localSheetId="1">'Hoja1 (2)'!$1:$6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" l="1"/>
  <c r="I20" i="2" l="1"/>
</calcChain>
</file>

<file path=xl/sharedStrings.xml><?xml version="1.0" encoding="utf-8"?>
<sst xmlns="http://schemas.openxmlformats.org/spreadsheetml/2006/main" count="516" uniqueCount="134">
  <si>
    <t>PLAN DE ACCION 2017</t>
  </si>
  <si>
    <t>Objetivo Estrategico</t>
  </si>
  <si>
    <t>Eje Estratégico</t>
  </si>
  <si>
    <t>Línea Estratégica</t>
  </si>
  <si>
    <t>Programa</t>
  </si>
  <si>
    <t>Meta Resultado Plan de Desarrollo</t>
  </si>
  <si>
    <t>Indicador de Resultado</t>
  </si>
  <si>
    <t xml:space="preserve"> Línea Base  Resultado</t>
  </si>
  <si>
    <t xml:space="preserve"> Meta  Resultado Cuatrenio 2019</t>
  </si>
  <si>
    <t xml:space="preserve">Meta Resultado
EJECUTADA A 31 MARZO </t>
  </si>
  <si>
    <t>Subprograma</t>
  </si>
  <si>
    <t xml:space="preserve"> Meta Producto Plan de Desarrollo</t>
  </si>
  <si>
    <t>PROYECTO</t>
  </si>
  <si>
    <t>(8) META PROYECTO</t>
  </si>
  <si>
    <t>META PROYECTO
EJECUTADA  A  31 DE MARZO</t>
  </si>
  <si>
    <t>(9) INDICADOR</t>
  </si>
  <si>
    <t>( 10) RESPONSABLE</t>
  </si>
  <si>
    <t>( 11) CRONOGRAMA PROGRAMADO</t>
  </si>
  <si>
    <t>(12) RECURSOS</t>
  </si>
  <si>
    <t>OBSERVACIONES</t>
  </si>
  <si>
    <t>(A) NOMBRE</t>
  </si>
  <si>
    <t>(B) VALOR A DIC 2016</t>
  </si>
  <si>
    <t>( A ) RUBRO PRESUPUESTAL</t>
  </si>
  <si>
    <t>( B) FUENTE</t>
  </si>
  <si>
    <t>( C ) MONTO</t>
  </si>
  <si>
    <t>EJECUTADO A 31 DE MARZO</t>
  </si>
  <si>
    <t>DEPENDENCIA: SECRETARIA DE HACIENDA DISTRITAL</t>
  </si>
  <si>
    <t>linea base avance de esta meta a dic 31 de 2016</t>
  </si>
  <si>
    <t>( C )VALOR ESPERADO  A DICIEMBRE 31 DE 2017</t>
  </si>
  <si>
    <t xml:space="preserve">meta proyecto del 2017 </t>
  </si>
  <si>
    <t>nombre</t>
  </si>
  <si>
    <t>calcular % y ponerlo entre parentesis</t>
  </si>
  <si>
    <t>no es necesario diligenciar</t>
  </si>
  <si>
    <t>Cartagena Ciudad para Invertir</t>
  </si>
  <si>
    <t>2. Pasar del puesto 12 al 10 en el factor CTI del IGC</t>
  </si>
  <si>
    <t>Posicion en ranking de ciudades en medicion IGC en factor CTI</t>
  </si>
  <si>
    <t>%  de incremento sobre el recaudo real sobre el presupuestado (aplica para cada uno de los ingresos corrientes y otras fuentes)</t>
  </si>
  <si>
    <t>4. Al 2019, el distrito estara por debajo de la posicion 16 en la medicion de Doing Business Colombia</t>
  </si>
  <si>
    <t>Reduccion de ubicación en la medicion del Doing Business Colombia</t>
  </si>
  <si>
    <t>Realizar 3 proyectos de investigacion sobre tecnologias disponibles para ciudades sostenibles e inteligentes</t>
  </si>
  <si>
    <t xml:space="preserve">Diseñar 1 plataforma de conectividad para encadenamientos productivos. </t>
  </si>
  <si>
    <t>Formular y ejecutar 3 proyectos de CTI en conjunto con grupos de investigacion de universidades acreditadas por el CUEE</t>
  </si>
  <si>
    <t>Diseñar e implementar un programa de innovacion social que beneficie a 150  cartageneros e impacte en la generacion de empleo digno y en el fortalecimiento del tejido empresarial cartagenero</t>
  </si>
  <si>
    <t>Recaudar $931.838.490.672  del impuesto Predial (vigencia actual+ vigencias anteriores)</t>
  </si>
  <si>
    <t>Recaudar $1.052.980.949.605 del impuesto industria, comercio, avisos y tableros</t>
  </si>
  <si>
    <t>Recaudar $141.298.575.616  Valor Sobretasa a la gasolina</t>
  </si>
  <si>
    <t>Recaudar $33.340.137.211 Valor Delineación Urbana</t>
  </si>
  <si>
    <t>Recaudar $18.227.947.566  Valor contraprestación portuaria</t>
  </si>
  <si>
    <t>50 empresas instaladas o relocalizadas en la ciudad</t>
  </si>
  <si>
    <t xml:space="preserve">Diseñar e implementar la Ventanilla Unica de Construccion (VUC) </t>
  </si>
  <si>
    <t>Diseñar la  Política económica del distrito de Cartagena</t>
  </si>
  <si>
    <t>Diseñar e implementar el proceso de estructuracion economica y financiera de proyectos unificados de la Administracion distrital</t>
  </si>
  <si>
    <t>Rediseñar la estructura organizacional de la Secretaria de Hacienda Distrital</t>
  </si>
  <si>
    <t>Implementar 2 programas para el fortalecimiento de los encadenamientos productivos en la ciudad de cartagena.</t>
  </si>
  <si>
    <t>Adaptar el territorio para la gente</t>
  </si>
  <si>
    <t>Desarrollo Económico Incluyente</t>
  </si>
  <si>
    <t>Finanzas Sanas y Robustas</t>
  </si>
  <si>
    <t>Fortalecimiento institucional para la competitividad y crecimiento económico</t>
  </si>
  <si>
    <t>Con Ciencia, Tecnología e Innovación Cartagena Va</t>
  </si>
  <si>
    <t>Con más ingresos Cartagena Va!</t>
  </si>
  <si>
    <t>Fortalecimiento Institucional</t>
  </si>
  <si>
    <t>Construir ciudadania y fortalecer la institucionalidad</t>
  </si>
  <si>
    <t xml:space="preserve">Implementacion de una estrategia para el fortalecimiento de las finanzas distritales ¡Con mejores ingresos Cartagena va! en el distrito de Cartagena </t>
  </si>
  <si>
    <t>Finanzas Públicas, Sanas y Robustas</t>
  </si>
  <si>
    <t>3. Porcentaje de incremento sobre el recaudo real sobre el presupuestado (aplica para cada uno de los ingresos corrientes y otras fuentes) de la siguiente manera: 8% de impuesto predial unificado , en un 7% ICAT, en un 11% delineacion urbana en un
7% sobretasa o lo gasolina
y 10% en contraprestación
portuaria).</t>
  </si>
  <si>
    <t>Recaudo de ICA a 31 de marzo fue de 66.709.169.259 distribuidos asi Vigencia Actual. 26.565.719.101, Intereses y Sanciones ica 1.608.205.977, Vigencias Anteriores. 38.535.244.181</t>
  </si>
  <si>
    <t>Recaudo de IPU a 31 de marzo fue de 149.193.402.413 distribuidos asi Vigencia Actual 134.612.674.188, Intereses y Sanciones ica 4.773.349.796, Vigencias Anteriores 9.807.378.429</t>
  </si>
  <si>
    <t>Recaudo de Sobretasa a la gasolina a 31 de marzo fue de 7.708.562.000</t>
  </si>
  <si>
    <t>Recaudo de Delineación urbana a 31 de marzo fue de 1.440.396.134</t>
  </si>
  <si>
    <t>Recaudo de Contraprestaciones portuarias a 31 de marzo fue de 3.033.728.848</t>
  </si>
  <si>
    <t>Alberto Montalvo Prieto - Director Oficina de Impuestos</t>
  </si>
  <si>
    <t>Enero - diciembre</t>
  </si>
  <si>
    <t>La apropiación para este proyecto es de 9.700.000.001 distribuidos asi: ICLD 6616589682, Rendimientos Financieros ICLD 1083410318, Contraprestaciones portuarias 1.300.000.000, Devolución recursos Contraloría Distrital 1, Otros  dividendos 700.000.000</t>
  </si>
  <si>
    <t>La ejecución de este proyecto a marzo 31 es de 2.907.326.860 distribuidos asi:ICLD 1637526859,88, Rendimientos Financieros ICLD 559600000, Contraprestaciones portuarias 710200000</t>
  </si>
  <si>
    <t>Este rubro tiene varias fuentes: ICLD, Rendimientos Financieros, Contraprestaciones portuarias, Devolución recursos Contraloría Distrital, Otros  dividendos</t>
  </si>
  <si>
    <t>Con mas Ingresos Cartagena Va</t>
  </si>
  <si>
    <t>Recaudo de IPU</t>
  </si>
  <si>
    <t>Recaudo de ICA</t>
  </si>
  <si>
    <t>Recaudo de Sobretasa a la gasolina</t>
  </si>
  <si>
    <t>Recuado de Delineacion Urbana</t>
  </si>
  <si>
    <t>Recuado de Contraprestaciones portuarias</t>
  </si>
  <si>
    <t xml:space="preserve">El recaudo de estos ingresos se logra gracias a la gestión que hace la oficina de impuestos en las visitas que realiza a los contribuyentes, las campañas de cultura tributaria y las labores de fiscalización. </t>
  </si>
  <si>
    <t xml:space="preserve">Durante el primer trimestre se aprobaron descuentos por pronto pago en la vigencia actual de predial del 20%, 10% y 5% para feberero, marzo y abril respectivamente. </t>
  </si>
  <si>
    <t>3. Porcentaje de incremento sobre el recaudo real sobre el presupuestado (aplica para cada uno de los ingresos corrientes y otras fuentes) de la siguiente manera: 8% de impuesto predial unificado , en un 7% ICAT, en un 11% delineacion urbana en un 7% sobretasa o lo gasolina y 10% en contraprestación portuaria).</t>
  </si>
  <si>
    <t>3. Porcentaje de incremento sobre el recaudo real sobre el presupuestado (aplica para cada uno de los ingresos corrientes y otras fuentes) de la siguiente manera: 8% de impuesto predial unificado , en un 7% ICAT, en un 11% delineacion urbana, en un 7% sobretasa o lo gasolina y 10% en contraprestación portuaria).</t>
  </si>
  <si>
    <t>Generación de las condiciones para aumentar la competitividad en la ciudad de Cartagena</t>
  </si>
  <si>
    <t>Diseñar e implementar 01 mecanismo para el monitoreo y mejora del clima de inversión en la ciudad</t>
  </si>
  <si>
    <t xml:space="preserve"> Meta Producto EJECUTADA  A  31 DE MARZO 2017 (DILIGENCIA PLANEACIÓN)</t>
  </si>
  <si>
    <t>Economía y Desarrollo</t>
  </si>
  <si>
    <t>ICLD</t>
  </si>
  <si>
    <t>Empresas instaladas o relocalizadas en la ciudad</t>
  </si>
  <si>
    <t>15 empresas instaladas o relocalizadas en la ciudad</t>
  </si>
  <si>
    <t>Recaudar 4.645.690.849 por concepto de la fuente de Contraprestaciones  portuarias</t>
  </si>
  <si>
    <t>Recaudar 33.865.661.055 por concepto de la fuente Sobretasa a la gasolina</t>
  </si>
  <si>
    <t>Recaudar 231.775.048.069 por concepto del impuesto de Predial</t>
  </si>
  <si>
    <t>Recaudar 272.175.979.935 por concepto del impuesto de Industria y Comercio</t>
  </si>
  <si>
    <t>Recaudar 9.556.636.087 por concepto del impuesto de Delineación Urbana</t>
  </si>
  <si>
    <t>Realizar 1 proyecto de investigacion sobre tecnologias disponibles para ciudades sostenibles e inteligentes</t>
  </si>
  <si>
    <t>Plataforma de conectividad para encadenamientos productivos diseñada</t>
  </si>
  <si>
    <t>Formular y ejecutar 1 proyecto de Ciencia Tecnologia e Innovación - CTI en conjunto con grupos de investigacion de universidades acreditadas por el Comité Universidad Empresa Estado - CUEE</t>
  </si>
  <si>
    <t>Proyecto formulado y ejecutado</t>
  </si>
  <si>
    <t>Diseñar e implementar un programa de innovacion social que beneficie a 50  cartageneros e impacte en la generacion de empleo digno y en el fortalecimiento del tejido empresarial cartagenero</t>
  </si>
  <si>
    <t>Proyecto de investigacion sobre tecnologias disponibles para ciudades sostenibles e inteligentes realizado</t>
  </si>
  <si>
    <t>% de avance en el diseño de la  Política económica del distrito de Cartagena</t>
  </si>
  <si>
    <t>% de avance en el diseño e implentación de 1 mecanismo para el monitoreo y mejora del clima de inversión en la ciudad</t>
  </si>
  <si>
    <t>Programa para el fortalecimiento de los encadenamientos productivos en la ciudad de Cartagena implementado</t>
  </si>
  <si>
    <t>Implementar 1 programa para el fortalecimiento de los encadenamientos productivos en la ciudad de Cartagena.</t>
  </si>
  <si>
    <t>Implementar 2 programas para el fortalecimiento de los encadenamientos productivos en la ciudad de Cartagena.</t>
  </si>
  <si>
    <t xml:space="preserve">% de avance en el diseño e implementación de la Ventanilla Unica de Construccion (VUC) </t>
  </si>
  <si>
    <t>% de avance en el rediseño de la estructura organizacional de la Secretaria de Hacienda Distrital</t>
  </si>
  <si>
    <t>% de avance en el diseño e implementación del proceso de estructuracion economica y financiera de proyectos unificados de la Administracion distrital</t>
  </si>
  <si>
    <t xml:space="preserve"> Pasar del puesto 12 al 10 en el factor CTI del IGC</t>
  </si>
  <si>
    <t>Al 2019, el distrito estara por debajo de la posicion 16 en la medicion de Doing Business Colombia</t>
  </si>
  <si>
    <t>Porcentaje de incremento sobre el recaudo real sobre el presupuestado (aplica para cada uno de los ingresos corrientes y otras fuentes) de la siguiente manera: 8% de impuesto predial unificado , en un 7% ICAT, en un 11% delineacion urbana en un 7% sobretasa o lo gasolina y 10% en contraprestación portuaria).</t>
  </si>
  <si>
    <t>Asesor 105 grado 55 - Director Oficina de Impuestos</t>
  </si>
  <si>
    <t>Asesor 105 código 47 - Jefe Unidad desarrollo económico</t>
  </si>
  <si>
    <t xml:space="preserve">Invierte en Cartagena </t>
  </si>
  <si>
    <t>Programa de ortalecimiento empresarial con linea de innovación social diseñado e implementado</t>
  </si>
  <si>
    <t>( C )VALOR ESPERADO  A DICIEMBRE 31 DE 2018</t>
  </si>
  <si>
    <t>Jefe Unidad desarrollo económico</t>
  </si>
  <si>
    <t>PLAN DE ACCION 2018</t>
  </si>
  <si>
    <t>Recaudar 262.854.230.837  por concepto del impuesto de Predial</t>
  </si>
  <si>
    <t>Recaudar 293.287.068.021,75 por concepto del impuesto de Industria y Comercio</t>
  </si>
  <si>
    <t>Recaudar 42.590.500.143 por concepto de la fuente Sobretasa a la gasolina</t>
  </si>
  <si>
    <t>Recaudar 11.737.953.042,47 por concepto del impuesto de Delineación Urbana</t>
  </si>
  <si>
    <t>Recaudar 5.494.761.976,92 por concepto de la fuente de Contraprestaciones  portuarias</t>
  </si>
  <si>
    <t>0, 25</t>
  </si>
  <si>
    <t>0, 33</t>
  </si>
  <si>
    <t>(B) VALOR A DIC 2017</t>
  </si>
  <si>
    <t>Avanzar en un 0,25  en el diseño de la  Política económica del distrito de Cartagena</t>
  </si>
  <si>
    <t>Avanzar en   el diseño e implementación del proceso de estructuracion economica y financiera de proyectos unificados de la Administracion distrital</t>
  </si>
  <si>
    <t xml:space="preserve">Avanzar en un 0,25 en el diseño e implementación de la Ventanilla Unica de Construccion (VUC) </t>
  </si>
  <si>
    <t>Avanzar en  el diseño e implentación de 1 mecanismo para el monitoreo y mejora del clima de inversión en la ciudad</t>
  </si>
  <si>
    <t>Avanzar en un 0,33 en el rediseño de la estructura organizacional de la Secretaria de Hacienda Distrital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</si>
</sst>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Fill="1"/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/>
    <xf numFmtId="0" fontId="0" fillId="0" borderId="1" xfId="0" applyFill="1" applyBorder="1" applyAlignment="1">
      <alignment vertical="center" wrapText="1"/>
    </xf>
    <xf numFmtId="41" fontId="0" fillId="0" borderId="1" xfId="1" applyFont="1" applyBorder="1" applyAlignment="1">
      <alignment vertical="center" wrapText="1"/>
    </xf>
    <xf numFmtId="9" fontId="0" fillId="0" borderId="1" xfId="2" applyFont="1" applyBorder="1" applyAlignment="1">
      <alignment vertical="center" wrapText="1"/>
    </xf>
    <xf numFmtId="9" fontId="0" fillId="0" borderId="1" xfId="0" applyNumberFormat="1" applyBorder="1" applyAlignment="1">
      <alignment vertical="center" wrapText="1"/>
    </xf>
    <xf numFmtId="9" fontId="0" fillId="0" borderId="1" xfId="0" applyNumberFormat="1" applyFill="1" applyBorder="1" applyAlignment="1">
      <alignment vertical="center" wrapText="1"/>
    </xf>
    <xf numFmtId="0" fontId="2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Fill="1" applyBorder="1"/>
    <xf numFmtId="165" fontId="0" fillId="0" borderId="1" xfId="3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1" fontId="0" fillId="0" borderId="1" xfId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39" fontId="3" fillId="0" borderId="1" xfId="3" applyNumberFormat="1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41" fontId="0" fillId="0" borderId="1" xfId="1" applyFont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1" fontId="0" fillId="0" borderId="1" xfId="0" applyNumberFormat="1" applyBorder="1" applyAlignment="1">
      <alignment horizontal="center" vertical="top"/>
    </xf>
    <xf numFmtId="2" fontId="0" fillId="0" borderId="1" xfId="0" applyNumberFormat="1" applyBorder="1" applyAlignment="1">
      <alignment vertical="top" wrapText="1"/>
    </xf>
    <xf numFmtId="165" fontId="0" fillId="0" borderId="1" xfId="3" applyNumberFormat="1" applyFont="1" applyBorder="1" applyAlignment="1">
      <alignment vertical="top" wrapText="1"/>
    </xf>
    <xf numFmtId="1" fontId="0" fillId="0" borderId="1" xfId="0" applyNumberFormat="1" applyBorder="1" applyAlignment="1">
      <alignment horizontal="center" vertical="top" wrapText="1"/>
    </xf>
    <xf numFmtId="9" fontId="0" fillId="0" borderId="1" xfId="0" applyNumberFormat="1" applyBorder="1" applyAlignment="1">
      <alignment vertical="top" wrapText="1"/>
    </xf>
    <xf numFmtId="1" fontId="0" fillId="0" borderId="1" xfId="2" applyNumberFormat="1" applyFont="1" applyBorder="1" applyAlignment="1">
      <alignment horizontal="center" vertical="top" wrapText="1"/>
    </xf>
    <xf numFmtId="41" fontId="0" fillId="0" borderId="1" xfId="1" applyFont="1" applyBorder="1" applyAlignment="1">
      <alignment horizontal="center" vertical="top" wrapText="1"/>
    </xf>
    <xf numFmtId="41" fontId="3" fillId="0" borderId="1" xfId="1" applyFont="1" applyBorder="1" applyAlignment="1">
      <alignment vertical="top" wrapText="1"/>
    </xf>
    <xf numFmtId="9" fontId="0" fillId="0" borderId="1" xfId="0" applyNumberFormat="1" applyFill="1" applyBorder="1" applyAlignment="1">
      <alignment vertical="top" wrapText="1"/>
    </xf>
    <xf numFmtId="9" fontId="0" fillId="0" borderId="1" xfId="2" applyFont="1" applyBorder="1" applyAlignment="1">
      <alignment vertical="top" wrapText="1"/>
    </xf>
    <xf numFmtId="1" fontId="3" fillId="0" borderId="1" xfId="0" applyNumberFormat="1" applyFont="1" applyBorder="1" applyAlignment="1">
      <alignment horizontal="center" vertical="top" wrapText="1"/>
    </xf>
    <xf numFmtId="9" fontId="0" fillId="0" borderId="1" xfId="0" applyNumberFormat="1" applyBorder="1" applyAlignment="1">
      <alignment horizontal="center" vertical="top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">
    <cellStyle name="Millares [0]" xfId="1" builtinId="6"/>
    <cellStyle name="Moneda" xfId="3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topLeftCell="B1" zoomScale="70" zoomScaleNormal="70" workbookViewId="0">
      <pane ySplit="6" topLeftCell="A14" activePane="bottomLeft" state="frozen"/>
      <selection pane="bottomLeft" activeCell="O8" sqref="O8"/>
    </sheetView>
  </sheetViews>
  <sheetFormatPr baseColWidth="10" defaultRowHeight="15" x14ac:dyDescent="0.25"/>
  <cols>
    <col min="1" max="2" width="13.5703125" customWidth="1"/>
    <col min="3" max="3" width="13" customWidth="1"/>
    <col min="4" max="4" width="12.140625" customWidth="1"/>
    <col min="5" max="5" width="26.7109375" hidden="1" customWidth="1"/>
    <col min="6" max="6" width="12.28515625" hidden="1" customWidth="1"/>
    <col min="7" max="7" width="13.140625" hidden="1" customWidth="1"/>
    <col min="8" max="8" width="6.7109375" hidden="1" customWidth="1"/>
    <col min="9" max="9" width="13.7109375" customWidth="1"/>
    <col min="10" max="10" width="15" customWidth="1"/>
    <col min="11" max="12" width="21.42578125" customWidth="1"/>
    <col min="13" max="13" width="17" customWidth="1"/>
    <col min="14" max="14" width="18.7109375" style="32" customWidth="1"/>
    <col min="15" max="15" width="19.85546875" style="55" customWidth="1"/>
    <col min="16" max="16" width="11.5703125" customWidth="1"/>
    <col min="17" max="17" width="15.7109375" customWidth="1"/>
    <col min="18" max="18" width="16" customWidth="1"/>
    <col min="19" max="19" width="14.28515625" customWidth="1"/>
    <col min="20" max="20" width="15.5703125" customWidth="1"/>
  </cols>
  <sheetData>
    <row r="1" spans="1:20" x14ac:dyDescent="0.25">
      <c r="A1" s="21" t="s">
        <v>120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20" x14ac:dyDescent="0.25">
      <c r="A2" s="21" t="s">
        <v>26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5" spans="1:20" ht="15" customHeight="1" x14ac:dyDescent="0.25">
      <c r="A5" s="22" t="s">
        <v>1</v>
      </c>
      <c r="B5" s="22" t="s">
        <v>2</v>
      </c>
      <c r="C5" s="22" t="s">
        <v>3</v>
      </c>
      <c r="D5" s="23" t="s">
        <v>4</v>
      </c>
      <c r="E5" s="23" t="s">
        <v>5</v>
      </c>
      <c r="F5" s="19" t="s">
        <v>6</v>
      </c>
      <c r="G5" s="19" t="s">
        <v>7</v>
      </c>
      <c r="H5" s="22" t="s">
        <v>8</v>
      </c>
      <c r="I5" s="19" t="s">
        <v>10</v>
      </c>
      <c r="J5" s="19" t="s">
        <v>11</v>
      </c>
      <c r="K5" s="19" t="s">
        <v>12</v>
      </c>
      <c r="L5" s="19" t="s">
        <v>13</v>
      </c>
      <c r="M5" s="20" t="s">
        <v>15</v>
      </c>
      <c r="N5" s="20"/>
      <c r="O5" s="20"/>
      <c r="P5" s="19" t="s">
        <v>16</v>
      </c>
      <c r="Q5" s="19" t="s">
        <v>17</v>
      </c>
      <c r="R5" s="20" t="s">
        <v>18</v>
      </c>
      <c r="S5" s="20"/>
      <c r="T5" s="20"/>
    </row>
    <row r="6" spans="1:20" ht="83.25" customHeight="1" x14ac:dyDescent="0.25">
      <c r="A6" s="22"/>
      <c r="B6" s="22"/>
      <c r="C6" s="22"/>
      <c r="D6" s="23"/>
      <c r="E6" s="23"/>
      <c r="F6" s="19"/>
      <c r="G6" s="19"/>
      <c r="H6" s="22"/>
      <c r="I6" s="19"/>
      <c r="J6" s="19"/>
      <c r="K6" s="19"/>
      <c r="L6" s="19"/>
      <c r="M6" s="2" t="s">
        <v>20</v>
      </c>
      <c r="N6" s="18" t="s">
        <v>128</v>
      </c>
      <c r="O6" s="18" t="s">
        <v>118</v>
      </c>
      <c r="P6" s="19"/>
      <c r="Q6" s="19"/>
      <c r="R6" s="2" t="s">
        <v>22</v>
      </c>
      <c r="S6" s="2" t="s">
        <v>23</v>
      </c>
      <c r="T6" s="2" t="s">
        <v>24</v>
      </c>
    </row>
    <row r="7" spans="1:20" s="37" customFormat="1" ht="158.25" customHeight="1" x14ac:dyDescent="0.25">
      <c r="A7" s="33" t="s">
        <v>54</v>
      </c>
      <c r="B7" s="33" t="s">
        <v>55</v>
      </c>
      <c r="C7" s="33" t="s">
        <v>33</v>
      </c>
      <c r="D7" s="33" t="s">
        <v>33</v>
      </c>
      <c r="E7" s="34" t="s">
        <v>111</v>
      </c>
      <c r="F7" s="33" t="s">
        <v>35</v>
      </c>
      <c r="G7" s="33">
        <v>12</v>
      </c>
      <c r="H7" s="33">
        <v>10</v>
      </c>
      <c r="I7" s="33" t="s">
        <v>58</v>
      </c>
      <c r="J7" s="33" t="s">
        <v>39</v>
      </c>
      <c r="K7" s="33" t="s">
        <v>85</v>
      </c>
      <c r="L7" s="33" t="s">
        <v>97</v>
      </c>
      <c r="M7" s="33" t="s">
        <v>102</v>
      </c>
      <c r="N7" s="35">
        <v>0</v>
      </c>
      <c r="O7" s="35">
        <v>1</v>
      </c>
      <c r="P7" s="33" t="s">
        <v>119</v>
      </c>
      <c r="Q7" s="33" t="s">
        <v>71</v>
      </c>
      <c r="R7" s="33" t="s">
        <v>88</v>
      </c>
      <c r="S7" s="33" t="s">
        <v>89</v>
      </c>
      <c r="T7" s="36"/>
    </row>
    <row r="8" spans="1:20" ht="135" customHeight="1" x14ac:dyDescent="0.25">
      <c r="A8" s="3" t="s">
        <v>54</v>
      </c>
      <c r="B8" s="3" t="s">
        <v>55</v>
      </c>
      <c r="C8" s="3" t="s">
        <v>33</v>
      </c>
      <c r="D8" s="3" t="s">
        <v>33</v>
      </c>
      <c r="E8" s="7" t="s">
        <v>111</v>
      </c>
      <c r="F8" s="3" t="s">
        <v>35</v>
      </c>
      <c r="G8" s="3">
        <v>12</v>
      </c>
      <c r="H8" s="3">
        <v>10</v>
      </c>
      <c r="I8" s="3" t="s">
        <v>58</v>
      </c>
      <c r="J8" s="28" t="s">
        <v>40</v>
      </c>
      <c r="K8" s="3" t="s">
        <v>85</v>
      </c>
      <c r="L8" s="3" t="s">
        <v>40</v>
      </c>
      <c r="M8" s="3" t="s">
        <v>98</v>
      </c>
      <c r="N8" s="29">
        <v>1</v>
      </c>
      <c r="O8" s="29">
        <v>0</v>
      </c>
      <c r="P8" s="3" t="s">
        <v>119</v>
      </c>
      <c r="Q8" s="3" t="s">
        <v>71</v>
      </c>
      <c r="R8" s="3" t="s">
        <v>116</v>
      </c>
      <c r="S8" s="3" t="s">
        <v>89</v>
      </c>
      <c r="T8" s="8"/>
    </row>
    <row r="9" spans="1:20" s="37" customFormat="1" ht="256.5" customHeight="1" x14ac:dyDescent="0.25">
      <c r="A9" s="33" t="s">
        <v>54</v>
      </c>
      <c r="B9" s="33" t="s">
        <v>55</v>
      </c>
      <c r="C9" s="33" t="s">
        <v>33</v>
      </c>
      <c r="D9" s="33" t="s">
        <v>33</v>
      </c>
      <c r="E9" s="34" t="s">
        <v>111</v>
      </c>
      <c r="F9" s="33" t="s">
        <v>35</v>
      </c>
      <c r="G9" s="33">
        <v>12</v>
      </c>
      <c r="H9" s="33">
        <v>10</v>
      </c>
      <c r="I9" s="33" t="s">
        <v>58</v>
      </c>
      <c r="J9" s="33" t="s">
        <v>41</v>
      </c>
      <c r="K9" s="33" t="s">
        <v>85</v>
      </c>
      <c r="L9" s="33" t="s">
        <v>99</v>
      </c>
      <c r="M9" s="33" t="s">
        <v>100</v>
      </c>
      <c r="N9" s="38">
        <v>0</v>
      </c>
      <c r="O9" s="35">
        <v>1</v>
      </c>
      <c r="P9" s="39" t="s">
        <v>115</v>
      </c>
      <c r="Q9" s="33" t="s">
        <v>71</v>
      </c>
      <c r="R9" s="33" t="s">
        <v>88</v>
      </c>
      <c r="S9" s="33" t="s">
        <v>89</v>
      </c>
      <c r="T9" s="40"/>
    </row>
    <row r="10" spans="1:20" s="37" customFormat="1" ht="225" x14ac:dyDescent="0.25">
      <c r="A10" s="33" t="s">
        <v>54</v>
      </c>
      <c r="B10" s="33" t="s">
        <v>55</v>
      </c>
      <c r="C10" s="33" t="s">
        <v>33</v>
      </c>
      <c r="D10" s="33" t="s">
        <v>33</v>
      </c>
      <c r="E10" s="34" t="s">
        <v>111</v>
      </c>
      <c r="F10" s="33" t="s">
        <v>35</v>
      </c>
      <c r="G10" s="33">
        <v>12</v>
      </c>
      <c r="H10" s="33">
        <v>10</v>
      </c>
      <c r="I10" s="33" t="s">
        <v>58</v>
      </c>
      <c r="J10" s="33" t="s">
        <v>42</v>
      </c>
      <c r="K10" s="33" t="s">
        <v>85</v>
      </c>
      <c r="L10" s="33" t="s">
        <v>101</v>
      </c>
      <c r="M10" s="34" t="s">
        <v>117</v>
      </c>
      <c r="N10" s="35">
        <v>0</v>
      </c>
      <c r="O10" s="35">
        <v>50</v>
      </c>
      <c r="P10" s="33" t="s">
        <v>115</v>
      </c>
      <c r="Q10" s="33" t="s">
        <v>71</v>
      </c>
      <c r="R10" s="33" t="s">
        <v>88</v>
      </c>
      <c r="S10" s="33" t="s">
        <v>89</v>
      </c>
      <c r="T10" s="40"/>
    </row>
    <row r="11" spans="1:20" ht="120" x14ac:dyDescent="0.25">
      <c r="A11" s="3" t="s">
        <v>54</v>
      </c>
      <c r="B11" s="3" t="s">
        <v>55</v>
      </c>
      <c r="C11" s="3" t="s">
        <v>33</v>
      </c>
      <c r="D11" s="3" t="s">
        <v>33</v>
      </c>
      <c r="E11" s="7" t="s">
        <v>112</v>
      </c>
      <c r="F11" s="3" t="s">
        <v>38</v>
      </c>
      <c r="G11" s="3">
        <v>18</v>
      </c>
      <c r="H11" s="3">
        <v>16</v>
      </c>
      <c r="I11" s="3" t="s">
        <v>57</v>
      </c>
      <c r="J11" s="3" t="s">
        <v>48</v>
      </c>
      <c r="K11" s="3" t="s">
        <v>85</v>
      </c>
      <c r="L11" s="3" t="s">
        <v>91</v>
      </c>
      <c r="M11" s="3" t="s">
        <v>90</v>
      </c>
      <c r="N11" s="29">
        <v>27</v>
      </c>
      <c r="O11" s="29">
        <v>15</v>
      </c>
      <c r="P11" s="3" t="s">
        <v>115</v>
      </c>
      <c r="Q11" s="3" t="s">
        <v>71</v>
      </c>
      <c r="R11" s="3" t="s">
        <v>116</v>
      </c>
      <c r="S11" s="3" t="s">
        <v>89</v>
      </c>
      <c r="T11" s="17"/>
    </row>
    <row r="12" spans="1:20" s="37" customFormat="1" ht="135" x14ac:dyDescent="0.25">
      <c r="A12" s="33" t="s">
        <v>54</v>
      </c>
      <c r="B12" s="33" t="s">
        <v>55</v>
      </c>
      <c r="C12" s="33" t="s">
        <v>33</v>
      </c>
      <c r="D12" s="33" t="s">
        <v>33</v>
      </c>
      <c r="E12" s="34" t="s">
        <v>112</v>
      </c>
      <c r="F12" s="33" t="s">
        <v>38</v>
      </c>
      <c r="G12" s="33">
        <v>18</v>
      </c>
      <c r="H12" s="33">
        <v>16</v>
      </c>
      <c r="I12" s="33" t="s">
        <v>57</v>
      </c>
      <c r="J12" s="41" t="s">
        <v>86</v>
      </c>
      <c r="K12" s="33" t="s">
        <v>85</v>
      </c>
      <c r="L12" s="33" t="s">
        <v>132</v>
      </c>
      <c r="M12" s="33" t="s">
        <v>104</v>
      </c>
      <c r="N12" s="42">
        <f>1</f>
        <v>1</v>
      </c>
      <c r="O12" s="52">
        <v>0</v>
      </c>
      <c r="P12" s="43" t="s">
        <v>115</v>
      </c>
      <c r="Q12" s="33" t="s">
        <v>71</v>
      </c>
      <c r="R12" s="33" t="s">
        <v>116</v>
      </c>
      <c r="S12" s="33" t="s">
        <v>89</v>
      </c>
      <c r="T12" s="44"/>
    </row>
    <row r="13" spans="1:20" s="37" customFormat="1" ht="164.25" customHeight="1" x14ac:dyDescent="0.25">
      <c r="A13" s="33" t="s">
        <v>54</v>
      </c>
      <c r="B13" s="33" t="s">
        <v>55</v>
      </c>
      <c r="C13" s="33" t="s">
        <v>33</v>
      </c>
      <c r="D13" s="33" t="s">
        <v>33</v>
      </c>
      <c r="E13" s="34" t="s">
        <v>112</v>
      </c>
      <c r="F13" s="33" t="s">
        <v>38</v>
      </c>
      <c r="G13" s="33">
        <v>18</v>
      </c>
      <c r="H13" s="33">
        <v>16</v>
      </c>
      <c r="I13" s="33" t="s">
        <v>57</v>
      </c>
      <c r="J13" s="33" t="s">
        <v>49</v>
      </c>
      <c r="K13" s="33" t="s">
        <v>85</v>
      </c>
      <c r="L13" s="33" t="s">
        <v>131</v>
      </c>
      <c r="M13" s="33" t="s">
        <v>108</v>
      </c>
      <c r="N13" s="45"/>
      <c r="O13" s="53" t="s">
        <v>126</v>
      </c>
      <c r="P13" s="33" t="s">
        <v>115</v>
      </c>
      <c r="Q13" s="33" t="s">
        <v>71</v>
      </c>
      <c r="R13" s="33" t="s">
        <v>88</v>
      </c>
      <c r="S13" s="33" t="s">
        <v>89</v>
      </c>
      <c r="T13" s="33"/>
    </row>
    <row r="14" spans="1:20" s="37" customFormat="1" ht="120" x14ac:dyDescent="0.25">
      <c r="A14" s="33" t="s">
        <v>54</v>
      </c>
      <c r="B14" s="33" t="s">
        <v>55</v>
      </c>
      <c r="C14" s="33" t="s">
        <v>33</v>
      </c>
      <c r="D14" s="33" t="s">
        <v>33</v>
      </c>
      <c r="E14" s="34" t="s">
        <v>112</v>
      </c>
      <c r="F14" s="33" t="s">
        <v>38</v>
      </c>
      <c r="G14" s="33">
        <v>18</v>
      </c>
      <c r="H14" s="33">
        <v>16</v>
      </c>
      <c r="I14" s="33" t="s">
        <v>57</v>
      </c>
      <c r="J14" s="33" t="s">
        <v>50</v>
      </c>
      <c r="K14" s="33" t="s">
        <v>85</v>
      </c>
      <c r="L14" s="33" t="s">
        <v>129</v>
      </c>
      <c r="M14" s="33" t="s">
        <v>103</v>
      </c>
      <c r="N14" s="45">
        <v>0</v>
      </c>
      <c r="O14" s="53" t="s">
        <v>126</v>
      </c>
      <c r="P14" s="33" t="s">
        <v>115</v>
      </c>
      <c r="Q14" s="33" t="s">
        <v>71</v>
      </c>
      <c r="R14" s="33" t="s">
        <v>88</v>
      </c>
      <c r="S14" s="40" t="s">
        <v>89</v>
      </c>
      <c r="T14" s="40"/>
    </row>
    <row r="15" spans="1:20" s="37" customFormat="1" ht="248.25" customHeight="1" x14ac:dyDescent="0.25">
      <c r="A15" s="33" t="s">
        <v>54</v>
      </c>
      <c r="B15" s="33" t="s">
        <v>55</v>
      </c>
      <c r="C15" s="33" t="s">
        <v>33</v>
      </c>
      <c r="D15" s="33" t="s">
        <v>33</v>
      </c>
      <c r="E15" s="34" t="s">
        <v>112</v>
      </c>
      <c r="F15" s="33" t="s">
        <v>38</v>
      </c>
      <c r="G15" s="33">
        <v>18</v>
      </c>
      <c r="H15" s="33">
        <v>16</v>
      </c>
      <c r="I15" s="33" t="s">
        <v>57</v>
      </c>
      <c r="J15" s="41" t="s">
        <v>51</v>
      </c>
      <c r="K15" s="33" t="s">
        <v>85</v>
      </c>
      <c r="L15" s="33" t="s">
        <v>130</v>
      </c>
      <c r="M15" s="33" t="s">
        <v>110</v>
      </c>
      <c r="N15" s="47">
        <v>1</v>
      </c>
      <c r="O15" s="45">
        <v>0</v>
      </c>
      <c r="P15" s="33" t="s">
        <v>115</v>
      </c>
      <c r="Q15" s="33" t="s">
        <v>71</v>
      </c>
      <c r="R15" s="33" t="s">
        <v>88</v>
      </c>
      <c r="S15" s="33" t="s">
        <v>89</v>
      </c>
      <c r="T15" s="40"/>
    </row>
    <row r="16" spans="1:20" s="37" customFormat="1" ht="120" x14ac:dyDescent="0.25">
      <c r="A16" s="33" t="s">
        <v>54</v>
      </c>
      <c r="B16" s="33" t="s">
        <v>55</v>
      </c>
      <c r="C16" s="33" t="s">
        <v>33</v>
      </c>
      <c r="D16" s="33" t="s">
        <v>33</v>
      </c>
      <c r="E16" s="34" t="s">
        <v>112</v>
      </c>
      <c r="F16" s="33" t="s">
        <v>38</v>
      </c>
      <c r="G16" s="33">
        <v>18</v>
      </c>
      <c r="H16" s="33">
        <v>16</v>
      </c>
      <c r="I16" s="33" t="s">
        <v>57</v>
      </c>
      <c r="J16" s="33" t="s">
        <v>52</v>
      </c>
      <c r="K16" s="33" t="s">
        <v>85</v>
      </c>
      <c r="L16" s="33" t="s">
        <v>133</v>
      </c>
      <c r="M16" s="33" t="s">
        <v>109</v>
      </c>
      <c r="N16" s="47">
        <v>0</v>
      </c>
      <c r="O16" s="53" t="s">
        <v>127</v>
      </c>
      <c r="P16" s="33" t="s">
        <v>115</v>
      </c>
      <c r="Q16" s="33" t="s">
        <v>71</v>
      </c>
      <c r="R16" s="33" t="s">
        <v>88</v>
      </c>
      <c r="S16" s="33" t="s">
        <v>89</v>
      </c>
      <c r="T16" s="33"/>
    </row>
    <row r="17" spans="1:20" s="37" customFormat="1" ht="270" customHeight="1" x14ac:dyDescent="0.25">
      <c r="A17" s="33" t="s">
        <v>54</v>
      </c>
      <c r="B17" s="33" t="s">
        <v>55</v>
      </c>
      <c r="C17" s="33" t="s">
        <v>33</v>
      </c>
      <c r="D17" s="33" t="s">
        <v>33</v>
      </c>
      <c r="E17" s="34" t="s">
        <v>112</v>
      </c>
      <c r="F17" s="33" t="s">
        <v>38</v>
      </c>
      <c r="G17" s="33">
        <v>18</v>
      </c>
      <c r="H17" s="33">
        <v>16</v>
      </c>
      <c r="I17" s="33" t="s">
        <v>57</v>
      </c>
      <c r="J17" s="33" t="s">
        <v>107</v>
      </c>
      <c r="K17" s="33" t="s">
        <v>85</v>
      </c>
      <c r="L17" s="33" t="s">
        <v>106</v>
      </c>
      <c r="M17" s="33" t="s">
        <v>105</v>
      </c>
      <c r="N17" s="35">
        <v>1</v>
      </c>
      <c r="O17" s="35">
        <v>1</v>
      </c>
      <c r="P17" s="33" t="s">
        <v>115</v>
      </c>
      <c r="Q17" s="33" t="s">
        <v>71</v>
      </c>
      <c r="R17" s="33" t="s">
        <v>88</v>
      </c>
      <c r="S17" s="33" t="s">
        <v>89</v>
      </c>
      <c r="T17" s="33"/>
    </row>
    <row r="18" spans="1:20" s="37" customFormat="1" ht="195" x14ac:dyDescent="0.25">
      <c r="A18" s="34" t="s">
        <v>61</v>
      </c>
      <c r="B18" s="34" t="s">
        <v>60</v>
      </c>
      <c r="C18" s="33" t="s">
        <v>56</v>
      </c>
      <c r="D18" s="33" t="s">
        <v>63</v>
      </c>
      <c r="E18" s="34" t="s">
        <v>113</v>
      </c>
      <c r="F18" s="33" t="s">
        <v>36</v>
      </c>
      <c r="G18" s="46">
        <v>0.06</v>
      </c>
      <c r="H18" s="46">
        <v>0.08</v>
      </c>
      <c r="I18" s="33" t="s">
        <v>59</v>
      </c>
      <c r="J18" s="33" t="s">
        <v>43</v>
      </c>
      <c r="K18" s="33" t="s">
        <v>62</v>
      </c>
      <c r="L18" s="33" t="s">
        <v>121</v>
      </c>
      <c r="M18" s="34" t="s">
        <v>76</v>
      </c>
      <c r="N18" s="48">
        <v>190594162615</v>
      </c>
      <c r="O18" s="48">
        <v>262854230837</v>
      </c>
      <c r="P18" s="49" t="s">
        <v>114</v>
      </c>
      <c r="Q18" s="40" t="s">
        <v>71</v>
      </c>
      <c r="R18" s="40" t="s">
        <v>75</v>
      </c>
      <c r="S18" s="40" t="s">
        <v>74</v>
      </c>
      <c r="T18" s="40"/>
    </row>
    <row r="19" spans="1:20" s="37" customFormat="1" ht="195" x14ac:dyDescent="0.25">
      <c r="A19" s="34" t="s">
        <v>61</v>
      </c>
      <c r="B19" s="34" t="s">
        <v>60</v>
      </c>
      <c r="C19" s="33" t="s">
        <v>56</v>
      </c>
      <c r="D19" s="33" t="s">
        <v>63</v>
      </c>
      <c r="E19" s="34" t="s">
        <v>113</v>
      </c>
      <c r="F19" s="33" t="s">
        <v>36</v>
      </c>
      <c r="G19" s="46">
        <v>0.06</v>
      </c>
      <c r="H19" s="50">
        <v>7.0000000000000007E-2</v>
      </c>
      <c r="I19" s="33" t="s">
        <v>59</v>
      </c>
      <c r="J19" s="33" t="s">
        <v>44</v>
      </c>
      <c r="K19" s="33" t="s">
        <v>62</v>
      </c>
      <c r="L19" s="33" t="s">
        <v>122</v>
      </c>
      <c r="M19" s="34" t="s">
        <v>77</v>
      </c>
      <c r="N19" s="48">
        <v>254784570059</v>
      </c>
      <c r="O19" s="48">
        <v>293287068021.75</v>
      </c>
      <c r="P19" s="49" t="s">
        <v>114</v>
      </c>
      <c r="Q19" s="40" t="s">
        <v>71</v>
      </c>
      <c r="R19" s="40" t="s">
        <v>75</v>
      </c>
      <c r="S19" s="40" t="s">
        <v>74</v>
      </c>
      <c r="T19" s="40"/>
    </row>
    <row r="20" spans="1:20" s="37" customFormat="1" ht="195" x14ac:dyDescent="0.25">
      <c r="A20" s="34" t="s">
        <v>61</v>
      </c>
      <c r="B20" s="34" t="s">
        <v>60</v>
      </c>
      <c r="C20" s="33" t="s">
        <v>56</v>
      </c>
      <c r="D20" s="33" t="s">
        <v>63</v>
      </c>
      <c r="E20" s="34" t="s">
        <v>113</v>
      </c>
      <c r="F20" s="33" t="s">
        <v>36</v>
      </c>
      <c r="G20" s="46">
        <v>0.06</v>
      </c>
      <c r="H20" s="46">
        <v>7.0000000000000007E-2</v>
      </c>
      <c r="I20" s="33" t="s">
        <v>59</v>
      </c>
      <c r="J20" s="33" t="s">
        <v>45</v>
      </c>
      <c r="K20" s="33" t="s">
        <v>62</v>
      </c>
      <c r="L20" s="33" t="s">
        <v>123</v>
      </c>
      <c r="M20" s="34" t="s">
        <v>78</v>
      </c>
      <c r="N20" s="48">
        <v>33323662000</v>
      </c>
      <c r="O20" s="48">
        <v>42590500143</v>
      </c>
      <c r="P20" s="49" t="s">
        <v>114</v>
      </c>
      <c r="Q20" s="40" t="s">
        <v>71</v>
      </c>
      <c r="R20" s="40" t="s">
        <v>75</v>
      </c>
      <c r="S20" s="40" t="s">
        <v>74</v>
      </c>
      <c r="T20" s="40"/>
    </row>
    <row r="21" spans="1:20" s="37" customFormat="1" ht="195" x14ac:dyDescent="0.25">
      <c r="A21" s="34" t="s">
        <v>61</v>
      </c>
      <c r="B21" s="34" t="s">
        <v>60</v>
      </c>
      <c r="C21" s="33" t="s">
        <v>56</v>
      </c>
      <c r="D21" s="33" t="s">
        <v>63</v>
      </c>
      <c r="E21" s="34" t="s">
        <v>113</v>
      </c>
      <c r="F21" s="33" t="s">
        <v>36</v>
      </c>
      <c r="G21" s="46">
        <v>0.06</v>
      </c>
      <c r="H21" s="46">
        <v>0.11</v>
      </c>
      <c r="I21" s="33" t="s">
        <v>59</v>
      </c>
      <c r="J21" s="33" t="s">
        <v>46</v>
      </c>
      <c r="K21" s="33" t="s">
        <v>62</v>
      </c>
      <c r="L21" s="33" t="s">
        <v>124</v>
      </c>
      <c r="M21" s="34" t="s">
        <v>79</v>
      </c>
      <c r="N21" s="48">
        <v>5859625053</v>
      </c>
      <c r="O21" s="48">
        <v>11737953042.469999</v>
      </c>
      <c r="P21" s="49" t="s">
        <v>114</v>
      </c>
      <c r="Q21" s="40" t="s">
        <v>71</v>
      </c>
      <c r="R21" s="40" t="s">
        <v>75</v>
      </c>
      <c r="S21" s="40" t="s">
        <v>74</v>
      </c>
      <c r="T21" s="40"/>
    </row>
    <row r="22" spans="1:20" s="37" customFormat="1" ht="195" x14ac:dyDescent="0.25">
      <c r="A22" s="34" t="s">
        <v>61</v>
      </c>
      <c r="B22" s="34" t="s">
        <v>60</v>
      </c>
      <c r="C22" s="33" t="s">
        <v>56</v>
      </c>
      <c r="D22" s="33" t="s">
        <v>63</v>
      </c>
      <c r="E22" s="34" t="s">
        <v>113</v>
      </c>
      <c r="F22" s="33" t="s">
        <v>36</v>
      </c>
      <c r="G22" s="51">
        <v>0.06</v>
      </c>
      <c r="H22" s="51">
        <v>0.1</v>
      </c>
      <c r="I22" s="33" t="s">
        <v>59</v>
      </c>
      <c r="J22" s="33" t="s">
        <v>47</v>
      </c>
      <c r="K22" s="33" t="s">
        <v>62</v>
      </c>
      <c r="L22" s="33" t="s">
        <v>125</v>
      </c>
      <c r="M22" s="34" t="s">
        <v>80</v>
      </c>
      <c r="N22" s="48">
        <v>4218412962</v>
      </c>
      <c r="O22" s="48">
        <v>5494761976.9200001</v>
      </c>
      <c r="P22" s="49" t="s">
        <v>114</v>
      </c>
      <c r="Q22" s="40" t="s">
        <v>71</v>
      </c>
      <c r="R22" s="40" t="s">
        <v>75</v>
      </c>
      <c r="S22" s="40" t="s">
        <v>74</v>
      </c>
      <c r="T22" s="40"/>
    </row>
    <row r="23" spans="1:20" x14ac:dyDescent="0.25">
      <c r="A23" s="15"/>
      <c r="B23" s="15"/>
      <c r="C23" s="15"/>
      <c r="D23" s="15"/>
      <c r="E23" s="16"/>
      <c r="F23" s="15"/>
      <c r="G23" s="15"/>
      <c r="H23" s="15"/>
      <c r="I23" s="15"/>
      <c r="J23" s="15"/>
      <c r="K23" s="15"/>
      <c r="L23" s="15"/>
      <c r="M23" s="15"/>
      <c r="N23" s="31"/>
      <c r="O23" s="54"/>
      <c r="P23" s="15"/>
      <c r="Q23" s="15"/>
      <c r="R23" s="15"/>
      <c r="S23" s="15"/>
      <c r="T23" s="15"/>
    </row>
    <row r="24" spans="1:20" s="6" customFormat="1" x14ac:dyDescent="0.25">
      <c r="N24" s="30"/>
      <c r="O24" s="29"/>
    </row>
  </sheetData>
  <mergeCells count="18">
    <mergeCell ref="A1:T1"/>
    <mergeCell ref="A2:T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O5"/>
    <mergeCell ref="P5:P6"/>
    <mergeCell ref="Q5:Q6"/>
    <mergeCell ref="R5:T5"/>
  </mergeCells>
  <pageMargins left="0.39370078740157483" right="0.35433070866141736" top="0.47244094488188981" bottom="0.35433070866141736" header="0.31496062992125984" footer="0.31496062992125984"/>
  <pageSetup paperSize="5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workbookViewId="0">
      <pane ySplit="6" topLeftCell="A7" activePane="bottomLeft" state="frozen"/>
      <selection pane="bottomLeft" activeCell="K7" sqref="K7"/>
    </sheetView>
  </sheetViews>
  <sheetFormatPr baseColWidth="10" defaultRowHeight="15" x14ac:dyDescent="0.25"/>
  <cols>
    <col min="2" max="2" width="10.85546875" customWidth="1"/>
    <col min="4" max="4" width="12.140625" customWidth="1"/>
    <col min="5" max="5" width="26.7109375" customWidth="1"/>
    <col min="6" max="6" width="23.85546875" customWidth="1"/>
    <col min="8" max="8" width="18.7109375" customWidth="1"/>
    <col min="10" max="10" width="23.7109375" customWidth="1"/>
    <col min="11" max="11" width="24.140625" customWidth="1"/>
    <col min="12" max="12" width="15" customWidth="1"/>
    <col min="13" max="13" width="17.7109375" customWidth="1"/>
    <col min="14" max="15" width="20.7109375" customWidth="1"/>
    <col min="16" max="16" width="16" customWidth="1"/>
    <col min="17" max="17" width="15.5703125" customWidth="1"/>
    <col min="18" max="18" width="15.28515625" style="5" customWidth="1"/>
    <col min="19" max="19" width="15.7109375" customWidth="1"/>
    <col min="20" max="20" width="14.28515625" customWidth="1"/>
    <col min="21" max="21" width="14" customWidth="1"/>
    <col min="22" max="22" width="14.28515625" customWidth="1"/>
    <col min="23" max="24" width="15.5703125" customWidth="1"/>
    <col min="25" max="25" width="18.28515625" customWidth="1"/>
  </cols>
  <sheetData>
    <row r="1" spans="1:25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12"/>
      <c r="Y1" s="1"/>
    </row>
    <row r="2" spans="1:25" x14ac:dyDescent="0.25">
      <c r="A2" s="21" t="s">
        <v>26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12"/>
      <c r="Y2" s="1"/>
    </row>
    <row r="3" spans="1:25" x14ac:dyDescent="0.25">
      <c r="Y3" s="1"/>
    </row>
    <row r="4" spans="1:25" ht="30" x14ac:dyDescent="0.25">
      <c r="E4" t="s">
        <v>31</v>
      </c>
      <c r="H4" t="s">
        <v>32</v>
      </c>
      <c r="Q4" t="s">
        <v>27</v>
      </c>
      <c r="R4" s="5" t="s">
        <v>29</v>
      </c>
      <c r="S4" t="s">
        <v>30</v>
      </c>
      <c r="Y4" s="1"/>
    </row>
    <row r="5" spans="1:25" x14ac:dyDescent="0.25">
      <c r="A5" s="22" t="s">
        <v>1</v>
      </c>
      <c r="B5" s="22" t="s">
        <v>2</v>
      </c>
      <c r="C5" s="22" t="s">
        <v>3</v>
      </c>
      <c r="D5" s="23" t="s">
        <v>4</v>
      </c>
      <c r="E5" s="26" t="s">
        <v>5</v>
      </c>
      <c r="F5" s="19" t="s">
        <v>6</v>
      </c>
      <c r="G5" s="19" t="s">
        <v>7</v>
      </c>
      <c r="H5" s="22" t="s">
        <v>8</v>
      </c>
      <c r="I5" s="25" t="s">
        <v>9</v>
      </c>
      <c r="J5" s="19" t="s">
        <v>10</v>
      </c>
      <c r="K5" s="27" t="s">
        <v>11</v>
      </c>
      <c r="L5" s="25" t="s">
        <v>87</v>
      </c>
      <c r="M5" s="27" t="s">
        <v>12</v>
      </c>
      <c r="N5" s="19" t="s">
        <v>13</v>
      </c>
      <c r="O5" s="25" t="s">
        <v>14</v>
      </c>
      <c r="P5" s="20" t="s">
        <v>15</v>
      </c>
      <c r="Q5" s="20"/>
      <c r="R5" s="20"/>
      <c r="S5" s="19" t="s">
        <v>16</v>
      </c>
      <c r="T5" s="19" t="s">
        <v>17</v>
      </c>
      <c r="U5" s="20" t="s">
        <v>18</v>
      </c>
      <c r="V5" s="20"/>
      <c r="W5" s="20"/>
      <c r="X5" s="20"/>
      <c r="Y5" s="25" t="s">
        <v>19</v>
      </c>
    </row>
    <row r="6" spans="1:25" ht="83.25" customHeight="1" x14ac:dyDescent="0.25">
      <c r="A6" s="22"/>
      <c r="B6" s="22"/>
      <c r="C6" s="22"/>
      <c r="D6" s="23"/>
      <c r="E6" s="26"/>
      <c r="F6" s="19"/>
      <c r="G6" s="19"/>
      <c r="H6" s="22"/>
      <c r="I6" s="25"/>
      <c r="J6" s="19"/>
      <c r="K6" s="27"/>
      <c r="L6" s="25"/>
      <c r="M6" s="27"/>
      <c r="N6" s="19"/>
      <c r="O6" s="25"/>
      <c r="P6" s="13" t="s">
        <v>20</v>
      </c>
      <c r="Q6" s="13" t="s">
        <v>21</v>
      </c>
      <c r="R6" s="13" t="s">
        <v>28</v>
      </c>
      <c r="S6" s="19"/>
      <c r="T6" s="19"/>
      <c r="U6" s="13" t="s">
        <v>22</v>
      </c>
      <c r="V6" s="13" t="s">
        <v>23</v>
      </c>
      <c r="W6" s="13" t="s">
        <v>24</v>
      </c>
      <c r="X6" s="14" t="s">
        <v>25</v>
      </c>
      <c r="Y6" s="25"/>
    </row>
    <row r="7" spans="1:25" ht="90" x14ac:dyDescent="0.25">
      <c r="A7" s="3" t="s">
        <v>54</v>
      </c>
      <c r="B7" s="3" t="s">
        <v>55</v>
      </c>
      <c r="C7" s="3" t="s">
        <v>33</v>
      </c>
      <c r="D7" s="3" t="s">
        <v>33</v>
      </c>
      <c r="E7" s="4" t="s">
        <v>34</v>
      </c>
      <c r="F7" s="3" t="s">
        <v>35</v>
      </c>
      <c r="G7" s="3">
        <v>12</v>
      </c>
      <c r="H7" s="3">
        <v>10</v>
      </c>
      <c r="I7" s="6"/>
      <c r="J7" s="3" t="s">
        <v>58</v>
      </c>
      <c r="K7" s="3" t="s">
        <v>39</v>
      </c>
      <c r="L7" s="6"/>
      <c r="M7" s="3" t="s">
        <v>85</v>
      </c>
      <c r="N7" s="6"/>
      <c r="O7" s="6"/>
      <c r="P7" s="6"/>
      <c r="Q7" s="6"/>
      <c r="R7" s="3"/>
      <c r="S7" s="6"/>
      <c r="T7" s="6"/>
      <c r="U7" s="3" t="s">
        <v>88</v>
      </c>
      <c r="V7" s="3" t="s">
        <v>89</v>
      </c>
      <c r="W7" s="6"/>
      <c r="X7" s="6"/>
      <c r="Y7" s="6"/>
    </row>
    <row r="8" spans="1:25" ht="90" x14ac:dyDescent="0.25">
      <c r="A8" s="3" t="s">
        <v>54</v>
      </c>
      <c r="B8" s="3" t="s">
        <v>55</v>
      </c>
      <c r="C8" s="3" t="s">
        <v>33</v>
      </c>
      <c r="D8" s="3" t="s">
        <v>33</v>
      </c>
      <c r="E8" s="4" t="s">
        <v>34</v>
      </c>
      <c r="F8" s="3" t="s">
        <v>35</v>
      </c>
      <c r="G8" s="3">
        <v>12</v>
      </c>
      <c r="H8" s="3">
        <v>10</v>
      </c>
      <c r="I8" s="6"/>
      <c r="J8" s="3" t="s">
        <v>58</v>
      </c>
      <c r="K8" s="3" t="s">
        <v>40</v>
      </c>
      <c r="L8" s="6"/>
      <c r="M8" s="3" t="s">
        <v>85</v>
      </c>
      <c r="N8" s="6"/>
      <c r="O8" s="6"/>
      <c r="P8" s="6"/>
      <c r="Q8" s="6"/>
      <c r="R8" s="3"/>
      <c r="S8" s="6"/>
      <c r="T8" s="6"/>
      <c r="U8" s="3" t="s">
        <v>88</v>
      </c>
      <c r="V8" s="3" t="s">
        <v>89</v>
      </c>
      <c r="W8" s="6"/>
      <c r="X8" s="6"/>
      <c r="Y8" s="6"/>
    </row>
    <row r="9" spans="1:25" ht="90" x14ac:dyDescent="0.25">
      <c r="A9" s="3" t="s">
        <v>54</v>
      </c>
      <c r="B9" s="3" t="s">
        <v>55</v>
      </c>
      <c r="C9" s="3" t="s">
        <v>33</v>
      </c>
      <c r="D9" s="3" t="s">
        <v>33</v>
      </c>
      <c r="E9" s="4" t="s">
        <v>34</v>
      </c>
      <c r="F9" s="3" t="s">
        <v>35</v>
      </c>
      <c r="G9" s="3">
        <v>12</v>
      </c>
      <c r="H9" s="3">
        <v>10</v>
      </c>
      <c r="I9" s="6"/>
      <c r="J9" s="3" t="s">
        <v>58</v>
      </c>
      <c r="K9" s="3" t="s">
        <v>41</v>
      </c>
      <c r="L9" s="6"/>
      <c r="M9" s="3" t="s">
        <v>85</v>
      </c>
      <c r="N9" s="6"/>
      <c r="O9" s="6"/>
      <c r="P9" s="6"/>
      <c r="Q9" s="6"/>
      <c r="R9" s="3"/>
      <c r="S9" s="6"/>
      <c r="T9" s="6"/>
      <c r="U9" s="3" t="s">
        <v>88</v>
      </c>
      <c r="V9" s="3" t="s">
        <v>89</v>
      </c>
      <c r="W9" s="6"/>
      <c r="X9" s="6"/>
      <c r="Y9" s="6"/>
    </row>
    <row r="10" spans="1:25" ht="135" x14ac:dyDescent="0.25">
      <c r="A10" s="3" t="s">
        <v>54</v>
      </c>
      <c r="B10" s="3" t="s">
        <v>55</v>
      </c>
      <c r="C10" s="3" t="s">
        <v>33</v>
      </c>
      <c r="D10" s="3" t="s">
        <v>33</v>
      </c>
      <c r="E10" s="4" t="s">
        <v>34</v>
      </c>
      <c r="F10" s="3" t="s">
        <v>35</v>
      </c>
      <c r="G10" s="3">
        <v>12</v>
      </c>
      <c r="H10" s="3">
        <v>10</v>
      </c>
      <c r="I10" s="6"/>
      <c r="J10" s="3" t="s">
        <v>58</v>
      </c>
      <c r="K10" s="3" t="s">
        <v>42</v>
      </c>
      <c r="L10" s="6"/>
      <c r="M10" s="3" t="s">
        <v>85</v>
      </c>
      <c r="N10" s="6"/>
      <c r="O10" s="6"/>
      <c r="P10" s="6"/>
      <c r="Q10" s="6"/>
      <c r="R10" s="3"/>
      <c r="S10" s="6"/>
      <c r="T10" s="6"/>
      <c r="U10" s="3" t="s">
        <v>88</v>
      </c>
      <c r="V10" s="3" t="s">
        <v>89</v>
      </c>
      <c r="W10" s="6"/>
      <c r="X10" s="6"/>
      <c r="Y10" s="6"/>
    </row>
    <row r="11" spans="1:25" ht="90" x14ac:dyDescent="0.25">
      <c r="A11" s="3" t="s">
        <v>54</v>
      </c>
      <c r="B11" s="3" t="s">
        <v>55</v>
      </c>
      <c r="C11" s="3" t="s">
        <v>33</v>
      </c>
      <c r="D11" s="3" t="s">
        <v>33</v>
      </c>
      <c r="E11" s="4" t="s">
        <v>37</v>
      </c>
      <c r="F11" s="3" t="s">
        <v>38</v>
      </c>
      <c r="G11" s="3">
        <v>18</v>
      </c>
      <c r="H11" s="3">
        <v>16</v>
      </c>
      <c r="I11" s="6"/>
      <c r="J11" s="3" t="s">
        <v>57</v>
      </c>
      <c r="K11" s="3" t="s">
        <v>48</v>
      </c>
      <c r="L11" s="6"/>
      <c r="M11" s="3" t="s">
        <v>85</v>
      </c>
      <c r="N11" s="3" t="s">
        <v>91</v>
      </c>
      <c r="O11" s="6"/>
      <c r="P11" s="3" t="s">
        <v>90</v>
      </c>
      <c r="Q11" s="3">
        <v>12</v>
      </c>
      <c r="R11" s="3">
        <v>27</v>
      </c>
      <c r="S11" s="6"/>
      <c r="T11" s="6"/>
      <c r="U11" s="3" t="s">
        <v>88</v>
      </c>
      <c r="V11" s="3" t="s">
        <v>89</v>
      </c>
      <c r="W11" s="6"/>
      <c r="X11" s="6"/>
      <c r="Y11" s="6"/>
    </row>
    <row r="12" spans="1:25" ht="90" x14ac:dyDescent="0.25">
      <c r="A12" s="3" t="s">
        <v>54</v>
      </c>
      <c r="B12" s="3" t="s">
        <v>55</v>
      </c>
      <c r="C12" s="3" t="s">
        <v>33</v>
      </c>
      <c r="D12" s="3" t="s">
        <v>33</v>
      </c>
      <c r="E12" s="4" t="s">
        <v>37</v>
      </c>
      <c r="F12" s="3" t="s">
        <v>38</v>
      </c>
      <c r="G12" s="3">
        <v>18</v>
      </c>
      <c r="H12" s="3">
        <v>16</v>
      </c>
      <c r="I12" s="6"/>
      <c r="J12" s="3" t="s">
        <v>57</v>
      </c>
      <c r="K12" s="3" t="s">
        <v>49</v>
      </c>
      <c r="L12" s="6"/>
      <c r="M12" s="3" t="s">
        <v>85</v>
      </c>
      <c r="N12" s="6"/>
      <c r="O12" s="6"/>
      <c r="P12" s="6"/>
      <c r="Q12" s="6"/>
      <c r="R12" s="3"/>
      <c r="S12" s="6"/>
      <c r="T12" s="6"/>
      <c r="U12" s="3" t="s">
        <v>88</v>
      </c>
      <c r="V12" s="3" t="s">
        <v>89</v>
      </c>
      <c r="W12" s="6"/>
      <c r="X12" s="6"/>
      <c r="Y12" s="6"/>
    </row>
    <row r="13" spans="1:25" ht="90" x14ac:dyDescent="0.25">
      <c r="A13" s="3" t="s">
        <v>54</v>
      </c>
      <c r="B13" s="3" t="s">
        <v>55</v>
      </c>
      <c r="C13" s="3" t="s">
        <v>33</v>
      </c>
      <c r="D13" s="3" t="s">
        <v>33</v>
      </c>
      <c r="E13" s="4" t="s">
        <v>37</v>
      </c>
      <c r="F13" s="3" t="s">
        <v>38</v>
      </c>
      <c r="G13" s="3">
        <v>18</v>
      </c>
      <c r="H13" s="3">
        <v>16</v>
      </c>
      <c r="I13" s="6"/>
      <c r="J13" s="3" t="s">
        <v>57</v>
      </c>
      <c r="K13" s="3" t="s">
        <v>86</v>
      </c>
      <c r="L13" s="6"/>
      <c r="M13" s="3" t="s">
        <v>85</v>
      </c>
      <c r="N13" s="6"/>
      <c r="O13" s="6"/>
      <c r="P13" s="6"/>
      <c r="Q13" s="6"/>
      <c r="R13" s="3"/>
      <c r="S13" s="6"/>
      <c r="T13" s="6"/>
      <c r="U13" s="3" t="s">
        <v>88</v>
      </c>
      <c r="V13" s="3" t="s">
        <v>89</v>
      </c>
      <c r="W13" s="6"/>
      <c r="X13" s="6"/>
      <c r="Y13" s="6"/>
    </row>
    <row r="14" spans="1:25" ht="90" x14ac:dyDescent="0.25">
      <c r="A14" s="3" t="s">
        <v>54</v>
      </c>
      <c r="B14" s="3" t="s">
        <v>55</v>
      </c>
      <c r="C14" s="3" t="s">
        <v>33</v>
      </c>
      <c r="D14" s="3" t="s">
        <v>33</v>
      </c>
      <c r="E14" s="4" t="s">
        <v>37</v>
      </c>
      <c r="F14" s="3" t="s">
        <v>38</v>
      </c>
      <c r="G14" s="3">
        <v>18</v>
      </c>
      <c r="H14" s="3">
        <v>16</v>
      </c>
      <c r="I14" s="6"/>
      <c r="J14" s="3" t="s">
        <v>57</v>
      </c>
      <c r="K14" s="3" t="s">
        <v>50</v>
      </c>
      <c r="L14" s="6"/>
      <c r="M14" s="3" t="s">
        <v>85</v>
      </c>
      <c r="N14" s="6"/>
      <c r="O14" s="6"/>
      <c r="P14" s="6"/>
      <c r="Q14" s="6"/>
      <c r="R14" s="3"/>
      <c r="S14" s="6"/>
      <c r="T14" s="6"/>
      <c r="U14" s="3" t="s">
        <v>88</v>
      </c>
      <c r="V14" s="3" t="s">
        <v>89</v>
      </c>
      <c r="W14" s="6"/>
      <c r="X14" s="6"/>
      <c r="Y14" s="6"/>
    </row>
    <row r="15" spans="1:25" ht="90" x14ac:dyDescent="0.25">
      <c r="A15" s="3" t="s">
        <v>54</v>
      </c>
      <c r="B15" s="3" t="s">
        <v>55</v>
      </c>
      <c r="C15" s="3" t="s">
        <v>33</v>
      </c>
      <c r="D15" s="3" t="s">
        <v>33</v>
      </c>
      <c r="E15" s="4" t="s">
        <v>37</v>
      </c>
      <c r="F15" s="3" t="s">
        <v>38</v>
      </c>
      <c r="G15" s="3">
        <v>18</v>
      </c>
      <c r="H15" s="3">
        <v>16</v>
      </c>
      <c r="I15" s="6"/>
      <c r="J15" s="3" t="s">
        <v>57</v>
      </c>
      <c r="K15" s="3" t="s">
        <v>51</v>
      </c>
      <c r="L15" s="6"/>
      <c r="M15" s="3" t="s">
        <v>85</v>
      </c>
      <c r="N15" s="6"/>
      <c r="O15" s="6"/>
      <c r="P15" s="6"/>
      <c r="Q15" s="6"/>
      <c r="R15" s="3"/>
      <c r="S15" s="6"/>
      <c r="T15" s="6"/>
      <c r="U15" s="3" t="s">
        <v>88</v>
      </c>
      <c r="V15" s="3" t="s">
        <v>89</v>
      </c>
      <c r="W15" s="6"/>
      <c r="X15" s="6"/>
      <c r="Y15" s="6"/>
    </row>
    <row r="16" spans="1:25" ht="90" x14ac:dyDescent="0.25">
      <c r="A16" s="3" t="s">
        <v>54</v>
      </c>
      <c r="B16" s="3" t="s">
        <v>55</v>
      </c>
      <c r="C16" s="3" t="s">
        <v>33</v>
      </c>
      <c r="D16" s="3" t="s">
        <v>33</v>
      </c>
      <c r="E16" s="4" t="s">
        <v>37</v>
      </c>
      <c r="F16" s="3" t="s">
        <v>38</v>
      </c>
      <c r="G16" s="3">
        <v>18</v>
      </c>
      <c r="H16" s="3">
        <v>16</v>
      </c>
      <c r="I16" s="6"/>
      <c r="J16" s="3" t="s">
        <v>57</v>
      </c>
      <c r="K16" s="3" t="s">
        <v>52</v>
      </c>
      <c r="L16" s="6"/>
      <c r="M16" s="3" t="s">
        <v>85</v>
      </c>
      <c r="N16" s="6"/>
      <c r="O16" s="6"/>
      <c r="P16" s="6"/>
      <c r="Q16" s="6"/>
      <c r="R16" s="3"/>
      <c r="S16" s="6"/>
      <c r="T16" s="6"/>
      <c r="U16" s="3" t="s">
        <v>88</v>
      </c>
      <c r="V16" s="3" t="s">
        <v>89</v>
      </c>
      <c r="W16" s="6"/>
      <c r="X16" s="6"/>
      <c r="Y16" s="6"/>
    </row>
    <row r="17" spans="1:25" ht="90" x14ac:dyDescent="0.25">
      <c r="A17" s="3" t="s">
        <v>54</v>
      </c>
      <c r="B17" s="3" t="s">
        <v>55</v>
      </c>
      <c r="C17" s="3" t="s">
        <v>33</v>
      </c>
      <c r="D17" s="3" t="s">
        <v>33</v>
      </c>
      <c r="E17" s="4" t="s">
        <v>37</v>
      </c>
      <c r="F17" s="3" t="s">
        <v>38</v>
      </c>
      <c r="G17" s="3">
        <v>18</v>
      </c>
      <c r="H17" s="3">
        <v>16</v>
      </c>
      <c r="I17" s="6"/>
      <c r="J17" s="3" t="s">
        <v>57</v>
      </c>
      <c r="K17" s="3" t="s">
        <v>53</v>
      </c>
      <c r="L17" s="6"/>
      <c r="M17" s="3" t="s">
        <v>85</v>
      </c>
      <c r="N17" s="6"/>
      <c r="O17" s="6"/>
      <c r="P17" s="6"/>
      <c r="Q17" s="6"/>
      <c r="R17" s="3"/>
      <c r="S17" s="6"/>
      <c r="T17" s="6"/>
      <c r="U17" s="3" t="s">
        <v>88</v>
      </c>
      <c r="V17" s="3" t="s">
        <v>89</v>
      </c>
      <c r="W17" s="6"/>
      <c r="X17" s="6"/>
      <c r="Y17" s="6"/>
    </row>
    <row r="18" spans="1:25" ht="285" x14ac:dyDescent="0.25">
      <c r="A18" s="7" t="s">
        <v>61</v>
      </c>
      <c r="B18" s="7" t="s">
        <v>60</v>
      </c>
      <c r="C18" s="3" t="s">
        <v>56</v>
      </c>
      <c r="D18" s="3" t="s">
        <v>63</v>
      </c>
      <c r="E18" s="4" t="s">
        <v>64</v>
      </c>
      <c r="F18" s="3" t="s">
        <v>36</v>
      </c>
      <c r="G18" s="10">
        <v>0.06</v>
      </c>
      <c r="H18" s="10">
        <v>0.08</v>
      </c>
      <c r="I18" s="6"/>
      <c r="J18" s="3" t="s">
        <v>59</v>
      </c>
      <c r="K18" s="3" t="s">
        <v>43</v>
      </c>
      <c r="L18" s="6"/>
      <c r="M18" s="3" t="s">
        <v>62</v>
      </c>
      <c r="N18" s="3" t="s">
        <v>94</v>
      </c>
      <c r="O18" s="3" t="s">
        <v>66</v>
      </c>
      <c r="P18" s="7" t="s">
        <v>76</v>
      </c>
      <c r="Q18" s="8">
        <v>203653887238</v>
      </c>
      <c r="R18" s="8">
        <v>231775048069</v>
      </c>
      <c r="S18" s="8" t="s">
        <v>70</v>
      </c>
      <c r="T18" s="8" t="s">
        <v>71</v>
      </c>
      <c r="U18" s="8" t="s">
        <v>75</v>
      </c>
      <c r="V18" s="8" t="s">
        <v>74</v>
      </c>
      <c r="W18" s="8" t="s">
        <v>72</v>
      </c>
      <c r="X18" s="8" t="s">
        <v>73</v>
      </c>
      <c r="Y18" s="24" t="s">
        <v>81</v>
      </c>
    </row>
    <row r="19" spans="1:25" ht="285" x14ac:dyDescent="0.25">
      <c r="A19" s="7" t="s">
        <v>61</v>
      </c>
      <c r="B19" s="7" t="s">
        <v>60</v>
      </c>
      <c r="C19" s="3" t="s">
        <v>56</v>
      </c>
      <c r="D19" s="3" t="s">
        <v>63</v>
      </c>
      <c r="E19" s="4" t="s">
        <v>83</v>
      </c>
      <c r="F19" s="3" t="s">
        <v>36</v>
      </c>
      <c r="G19" s="10">
        <v>0.06</v>
      </c>
      <c r="H19" s="11">
        <v>7.0000000000000007E-2</v>
      </c>
      <c r="I19" s="6"/>
      <c r="J19" s="3" t="s">
        <v>59</v>
      </c>
      <c r="K19" s="3" t="s">
        <v>44</v>
      </c>
      <c r="L19" s="6"/>
      <c r="M19" s="3" t="s">
        <v>62</v>
      </c>
      <c r="N19" s="3" t="s">
        <v>95</v>
      </c>
      <c r="O19" s="3" t="s">
        <v>65</v>
      </c>
      <c r="P19" s="7" t="s">
        <v>77</v>
      </c>
      <c r="Q19" s="8">
        <v>238235000000</v>
      </c>
      <c r="R19" s="8">
        <v>272175979935</v>
      </c>
      <c r="S19" s="8" t="s">
        <v>70</v>
      </c>
      <c r="T19" s="8" t="s">
        <v>71</v>
      </c>
      <c r="U19" s="8" t="s">
        <v>75</v>
      </c>
      <c r="V19" s="8" t="s">
        <v>74</v>
      </c>
      <c r="W19" s="8" t="s">
        <v>72</v>
      </c>
      <c r="X19" s="8" t="s">
        <v>73</v>
      </c>
      <c r="Y19" s="24"/>
    </row>
    <row r="20" spans="1:25" ht="285" x14ac:dyDescent="0.25">
      <c r="A20" s="7" t="s">
        <v>61</v>
      </c>
      <c r="B20" s="7" t="s">
        <v>60</v>
      </c>
      <c r="C20" s="3" t="s">
        <v>56</v>
      </c>
      <c r="D20" s="3" t="s">
        <v>63</v>
      </c>
      <c r="E20" s="4" t="s">
        <v>83</v>
      </c>
      <c r="F20" s="3" t="s">
        <v>36</v>
      </c>
      <c r="G20" s="10">
        <v>0.06</v>
      </c>
      <c r="H20" s="10">
        <v>7.0000000000000007E-2</v>
      </c>
      <c r="I20" s="6">
        <f>(8+7+11+7+10)/5</f>
        <v>8.6</v>
      </c>
      <c r="J20" s="3" t="s">
        <v>59</v>
      </c>
      <c r="K20" s="3" t="s">
        <v>45</v>
      </c>
      <c r="L20" s="6"/>
      <c r="M20" s="3" t="s">
        <v>62</v>
      </c>
      <c r="N20" s="3" t="s">
        <v>93</v>
      </c>
      <c r="O20" s="3" t="s">
        <v>67</v>
      </c>
      <c r="P20" s="7" t="s">
        <v>78</v>
      </c>
      <c r="Q20" s="8">
        <v>31357093569</v>
      </c>
      <c r="R20" s="8">
        <v>33865661055</v>
      </c>
      <c r="S20" s="8" t="s">
        <v>70</v>
      </c>
      <c r="T20" s="8" t="s">
        <v>71</v>
      </c>
      <c r="U20" s="8" t="s">
        <v>75</v>
      </c>
      <c r="V20" s="8" t="s">
        <v>74</v>
      </c>
      <c r="W20" s="8" t="s">
        <v>72</v>
      </c>
      <c r="X20" s="8" t="s">
        <v>73</v>
      </c>
      <c r="Y20" s="8" t="s">
        <v>82</v>
      </c>
    </row>
    <row r="21" spans="1:25" ht="285" x14ac:dyDescent="0.25">
      <c r="A21" s="7" t="s">
        <v>61</v>
      </c>
      <c r="B21" s="7" t="s">
        <v>60</v>
      </c>
      <c r="C21" s="3" t="s">
        <v>56</v>
      </c>
      <c r="D21" s="3" t="s">
        <v>63</v>
      </c>
      <c r="E21" s="4" t="s">
        <v>84</v>
      </c>
      <c r="F21" s="3" t="s">
        <v>36</v>
      </c>
      <c r="G21" s="10">
        <v>0.06</v>
      </c>
      <c r="H21" s="10">
        <v>0.11</v>
      </c>
      <c r="I21" s="6"/>
      <c r="J21" s="3" t="s">
        <v>59</v>
      </c>
      <c r="K21" s="3" t="s">
        <v>46</v>
      </c>
      <c r="L21" s="6"/>
      <c r="M21" s="3" t="s">
        <v>62</v>
      </c>
      <c r="N21" s="3" t="s">
        <v>96</v>
      </c>
      <c r="O21" s="3" t="s">
        <v>68</v>
      </c>
      <c r="P21" s="7" t="s">
        <v>79</v>
      </c>
      <c r="Q21" s="8">
        <v>7078989694</v>
      </c>
      <c r="R21" s="8">
        <v>9556636087</v>
      </c>
      <c r="S21" s="8" t="s">
        <v>70</v>
      </c>
      <c r="T21" s="8" t="s">
        <v>71</v>
      </c>
      <c r="U21" s="8" t="s">
        <v>75</v>
      </c>
      <c r="V21" s="8" t="s">
        <v>74</v>
      </c>
      <c r="W21" s="8" t="s">
        <v>72</v>
      </c>
      <c r="X21" s="8" t="s">
        <v>73</v>
      </c>
      <c r="Y21" s="6"/>
    </row>
    <row r="22" spans="1:25" ht="285" x14ac:dyDescent="0.25">
      <c r="A22" s="7" t="s">
        <v>61</v>
      </c>
      <c r="B22" s="7" t="s">
        <v>60</v>
      </c>
      <c r="C22" s="3" t="s">
        <v>56</v>
      </c>
      <c r="D22" s="3" t="s">
        <v>63</v>
      </c>
      <c r="E22" s="4" t="s">
        <v>83</v>
      </c>
      <c r="F22" s="3" t="s">
        <v>36</v>
      </c>
      <c r="G22" s="9">
        <v>0.06</v>
      </c>
      <c r="H22" s="9">
        <v>0.1</v>
      </c>
      <c r="I22" s="6"/>
      <c r="J22" s="3" t="s">
        <v>59</v>
      </c>
      <c r="K22" s="3" t="s">
        <v>47</v>
      </c>
      <c r="L22" s="6"/>
      <c r="M22" s="3" t="s">
        <v>62</v>
      </c>
      <c r="N22" s="3" t="s">
        <v>92</v>
      </c>
      <c r="O22" s="3" t="s">
        <v>69</v>
      </c>
      <c r="P22" s="7" t="s">
        <v>80</v>
      </c>
      <c r="Q22" s="8">
        <v>4078089663</v>
      </c>
      <c r="R22" s="8">
        <v>4645690849</v>
      </c>
      <c r="S22" s="8" t="s">
        <v>70</v>
      </c>
      <c r="T22" s="8" t="s">
        <v>71</v>
      </c>
      <c r="U22" s="8" t="s">
        <v>75</v>
      </c>
      <c r="V22" s="8" t="s">
        <v>74</v>
      </c>
      <c r="W22" s="8" t="s">
        <v>72</v>
      </c>
      <c r="X22" s="8" t="s">
        <v>73</v>
      </c>
      <c r="Y22" s="6"/>
    </row>
    <row r="23" spans="1:25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3"/>
      <c r="S23" s="6"/>
      <c r="T23" s="6"/>
      <c r="U23" s="6"/>
      <c r="V23" s="6"/>
      <c r="W23" s="6"/>
      <c r="X23" s="6"/>
      <c r="Y23" s="6"/>
    </row>
  </sheetData>
  <mergeCells count="23">
    <mergeCell ref="N5:N6"/>
    <mergeCell ref="A1:W1"/>
    <mergeCell ref="A2:W2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Y18:Y19"/>
    <mergeCell ref="O5:O6"/>
    <mergeCell ref="P5:R5"/>
    <mergeCell ref="S5:S6"/>
    <mergeCell ref="T5:T6"/>
    <mergeCell ref="U5:X5"/>
    <mergeCell ref="Y5:Y6"/>
  </mergeCells>
  <pageMargins left="0.39370078740157483" right="0.35433070866141736" top="0.47244094488188981" bottom="0.35433070866141736" header="0.31496062992125984" footer="0.31496062992125984"/>
  <pageSetup paperSize="5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Hoja1 (2)</vt:lpstr>
      <vt:lpstr>Hoja1!Títulos_a_imprimir</vt:lpstr>
      <vt:lpstr>'Hoja1 (2)'!Títulos_a_imprimir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Ines Osorio</dc:creator>
  <cp:lastModifiedBy>luz marina severiche monroy</cp:lastModifiedBy>
  <cp:lastPrinted>2017-05-04T16:40:30Z</cp:lastPrinted>
  <dcterms:created xsi:type="dcterms:W3CDTF">2017-05-03T17:33:30Z</dcterms:created>
  <dcterms:modified xsi:type="dcterms:W3CDTF">2018-03-07T20:30:28Z</dcterms:modified>
</cp:coreProperties>
</file>