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PLANES DE ACCION-2020\"/>
    </mc:Choice>
  </mc:AlternateContent>
  <xr:revisionPtr revIDLastSave="0" documentId="8_{27A37B5C-5309-41B9-95DC-818CF548EAB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NCLUYENTE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2" i="2" l="1"/>
  <c r="S41" i="2"/>
  <c r="S40" i="2"/>
  <c r="S36" i="2"/>
  <c r="S35" i="2"/>
  <c r="S34" i="2"/>
  <c r="S33" i="2"/>
  <c r="S32" i="2"/>
  <c r="S31" i="2"/>
  <c r="S30" i="2"/>
  <c r="S29" i="2"/>
  <c r="S28" i="2"/>
  <c r="S27" i="2"/>
  <c r="S26" i="2"/>
  <c r="S24" i="2"/>
  <c r="S23" i="2"/>
  <c r="S22" i="2"/>
  <c r="S21" i="2"/>
  <c r="S19" i="2"/>
  <c r="S18" i="2"/>
  <c r="S17" i="2"/>
  <c r="S16" i="2"/>
  <c r="S15" i="2"/>
  <c r="S14" i="2"/>
  <c r="S13" i="2"/>
  <c r="S12" i="2"/>
  <c r="S8" i="2"/>
  <c r="S7" i="2"/>
  <c r="S5" i="2"/>
  <c r="S4" i="2"/>
  <c r="S3" i="2"/>
</calcChain>
</file>

<file path=xl/sharedStrings.xml><?xml version="1.0" encoding="utf-8"?>
<sst xmlns="http://schemas.openxmlformats.org/spreadsheetml/2006/main" count="287" uniqueCount="259">
  <si>
    <t>61.860  personas atendidas y digitadas en los Salvemos juntos a Cartagena</t>
  </si>
  <si>
    <t>206.189 personas en pobreza por IPM
Fuente: Censo Nacional de Poblacion y vivienda 2018 (CNPV 2018) Boletín Tecnico Gran Encuesta Integrada de Hogares GEIH 2018</t>
  </si>
  <si>
    <t>Número de personas atendidas y digitadas en los Salvemos Juntos a Cartagena</t>
  </si>
  <si>
    <t>02-001-06-20-02-01-10-01</t>
  </si>
  <si>
    <t xml:space="preserve"> FORTALECIMIENTO INSTITUCIONAL FAMILIAR PARA SUPERACIÓN DE LA POBREZA Y DESIGUALDAD</t>
  </si>
  <si>
    <t>$427.882.750</t>
  </si>
  <si>
    <t>Ingresos corrientes de libre destinación</t>
  </si>
  <si>
    <t>Llevar la oferta institucional del Plan de Emergencia Social Pedro Romero a las comunidades en pobreza extrema de Cartagena de indias</t>
  </si>
  <si>
    <t>Apoyo FORTALECIMIENTO INSTITUCIONAL FAMILIAR PARA SUPERACIÓN DE LA POBREZA Y DESIGUALDAD  Cartagena de Indias</t>
  </si>
  <si>
    <r>
      <t>72 jornadas de atención integral “</t>
    </r>
    <r>
      <rPr>
        <b/>
        <sz val="11"/>
        <color theme="1"/>
        <rFont val="Arial"/>
        <family val="2"/>
      </rPr>
      <t>Salvemos juntos a Cartagena</t>
    </r>
    <r>
      <rPr>
        <sz val="11"/>
        <color theme="1"/>
        <rFont val="Arial"/>
        <family val="2"/>
      </rPr>
      <t>” a personas en pobreza extrema en área urbana y rural</t>
    </r>
  </si>
  <si>
    <r>
      <t>Número de jornadas de atención integral "</t>
    </r>
    <r>
      <rPr>
        <b/>
        <sz val="11"/>
        <color theme="1"/>
        <rFont val="Arial"/>
        <family val="2"/>
      </rPr>
      <t>Salvemos Juntos a Cartagena</t>
    </r>
    <r>
      <rPr>
        <sz val="11"/>
        <color theme="1"/>
        <rFont val="Arial"/>
        <family val="2"/>
      </rPr>
      <t>"</t>
    </r>
  </si>
  <si>
    <t>Programa: Fortalecimiento institucional para superación de la pobreza extrema y desigualdad</t>
  </si>
  <si>
    <t>02-001-06-20-02-01-09-01</t>
  </si>
  <si>
    <t xml:space="preserve"> ACCESO A LA JUSTICIA Y FORMACION EN MECANISMO ALTERNATIVOS DE RESOLUCION DE CONFLICTOS  </t>
  </si>
  <si>
    <t>$223.808.323</t>
  </si>
  <si>
    <t>Jornadas de Asesoría en Sistema de Derecho Propio en las 3 localidades del Distrito de Cartagena.</t>
  </si>
  <si>
    <t>Asesorar a la población en situación de pobreza extrema en sistema de derecho propio y derechos étnicos. Cartagena de indias</t>
  </si>
  <si>
    <t>Apoyo  ACCESO A LA JUSTICIA Y FORMACION EN MECANISMO ALTERNATIVOS DE RESOLUCION DE CONFLICTOS,  ASESORAR A LA POBLACIÓN EN SITUACIÓN DE POBREZA EXTREMA EN SISTEMA DE DERECHO PROPIO Y DERECHOS ETNICOS.  Cartagena de Indias</t>
  </si>
  <si>
    <r>
      <t>3.000</t>
    </r>
    <r>
      <rPr>
        <sz val="11"/>
        <color theme="1"/>
        <rFont val="Arial"/>
        <family val="2"/>
      </rPr>
      <t xml:space="preserve"> personas en condición de pobreza extrema, afrodescendientes, indígena y palenqueras asesoradas en Sistemas de Derecho Propio.</t>
    </r>
  </si>
  <si>
    <t xml:space="preserve">Número de personas en condición de pobreza extrema, afrodescendientes e indígenas  asesoradas en Sistemas de Derecho Propio. </t>
  </si>
  <si>
    <t xml:space="preserve"> ACCESO A LA JUSTICIA Y FORMACION EN MECANISMO ALTERNATIVOS DE RESOLUCION DE CONFLICTOS </t>
  </si>
  <si>
    <t>$273.543.506</t>
  </si>
  <si>
    <t>Asesorar a las personas en situación de pobreza extrema en mecanismos alternativos de resolución de conflicto Cartagena de indias</t>
  </si>
  <si>
    <t>10.000 personas formadas en mecanismos alternativos de resolución de conflictos MASC y el protocolo de atención a mujeres víctimas</t>
  </si>
  <si>
    <t xml:space="preserve">145.451 personas adultas 19-69 años
Fuente: Censo Nacional de Poblacion y vivienda 2018 (CNPV 2018) </t>
  </si>
  <si>
    <t>Número de personas en situación de pobreza extrema, formadas en mecanismos alternativos de resolución de conflictos (MASC) y el protocolo de atención a mujeres víctimas</t>
  </si>
  <si>
    <t>Programa: Acceso a la justicia para la superación de la pobreza extrema y desigualdad</t>
  </si>
  <si>
    <t>1.000 familias con patios productivos integrales.</t>
  </si>
  <si>
    <t>277 huertas 
Fuente: Seguimiento Plan de Acción Umata 2019</t>
  </si>
  <si>
    <t>Número de familias  en pobreza extrema con patios productivos integrales.</t>
  </si>
  <si>
    <t>02-001-06-20-02-01-08-01</t>
  </si>
  <si>
    <t xml:space="preserve"> NUTRICIÓN  Y SEGURIDAD ALIMENTARIA FAMILIAR PARA SUPERACIÓN DE LA POBREZA Y DESIGUALDAD</t>
  </si>
  <si>
    <t>$250.527.245</t>
  </si>
  <si>
    <t>Promover estrategias que logren que la población acceda y consuma alimentos saludables en cantidad suficiente en sus territorios Cartagena de indias</t>
  </si>
  <si>
    <t>Apoyo NUTRICIÓN  Y SEGURIDAD ALIMENTARIA FAMILIAR PARA SUPERACIÓN DE LA POBREZA Y DESIGUALDAD, PROMOVER ESTRATEGIAS QUE LOGREN QUE LA POBLACIÓN ACCEDA Y CONSUMA ALIMENTOS SALUDABLES EN CANTIDAD SUFICIENTE EN SUS TERRITORIOS
  Cartagena de Indias</t>
  </si>
  <si>
    <t>16.000 familias en pobreza extrema beneficiadas con la implementación de la nueva estrategia Mercado Móvil.</t>
  </si>
  <si>
    <t>N.D</t>
  </si>
  <si>
    <t>Números de familias beneficiadas a través de la nueva estrategia Mercado Móvil.</t>
  </si>
  <si>
    <t>3.500 niños de 6 meses a 5 años caracterizados nutricionalmente y vinculados a programas de nutrición.</t>
  </si>
  <si>
    <t xml:space="preserve">17.349 niños y niñas de 6 meses a 5 años
Fuente: Censo Nacional de Poblacion y vivienda 2018 (CNPV 2018) </t>
  </si>
  <si>
    <t>Números de niños de 6 meses a 5 años caracterizados nutricionalmente y vinculados a programas de nutrición.</t>
  </si>
  <si>
    <t xml:space="preserve">NUTRICIÓN  Y SEGURIDAD ALIMENTARIA FAMILIAR PARA SUPERACIÓN DE LA POBREZA Y DESIGUALDAD, </t>
  </si>
  <si>
    <t>$1.365.777.562</t>
  </si>
  <si>
    <t>Apoyo NUTRICIÓN  Y SEGURIDAD ALIMENTARIA FAMILIAR PARA SUPERACIÓN DE LA POBREZA Y DESIGUALDAD, MECANISMOS PARA LOGRAR QUE LA POBLACIÓN EN SITUACIÓN DE POBREZA EXTREMA DISPONGA Y CONSUMA ALIMENTOS SALUDABLES
  Cartagena de Indias</t>
  </si>
  <si>
    <t>6.000 personas beneficiadas con el funcionamiento permanente de comedores comunitarios y universitarios.</t>
  </si>
  <si>
    <t>4.288 beneficiarios
Fuente: Seguimiento Plan de Acción PES-PR 2019</t>
  </si>
  <si>
    <t>Número de personas beneficiadas con comedores comunitarios y universitarios</t>
  </si>
  <si>
    <t>Programa Seguridad alimentaria y nutrición para la superación de la pobreza extrema</t>
  </si>
  <si>
    <t xml:space="preserve">7.000 personas entre afro. Palenqueras e indígenas formadas en derechos étnicos y rescate de los valores culturales.  </t>
  </si>
  <si>
    <t>Número de personas afro e indígenas formadas en derechos étnicos y rescate de los valores culturales. (Fortalecimiento del reconocimiento Étnica, racial y cultural)</t>
  </si>
  <si>
    <t>13.453 jóvenes y Adolescentes formados para prevenir el consumo de sustancias psicoactivas, el maltrato, la violencia de género , diversidad sexual y racismo</t>
  </si>
  <si>
    <t xml:space="preserve"> 26.907 jóvenes y adolescentes
Fuente: Censo Nacional de Poblacion y vivienda 2018 (CNPV 2018) Boletín Tecnico Gran Encuesta Integrada de Hogares GEIH 2018</t>
  </si>
  <si>
    <t>Número de Jóvenes y Adolescentes  formados en prevención de consumo de sustancias psicoactivas, maltrato y violencia de género , diversidad sexual y racismo</t>
  </si>
  <si>
    <t>02-001-06-20-02-01-07-01</t>
  </si>
  <si>
    <t>DINAMICA FAMILIAR PARA SUPERACIÒN DE LA POBREZA Y DESIGUALDAD</t>
  </si>
  <si>
    <t>$538.260.795</t>
  </si>
  <si>
    <t xml:space="preserve">Promocionar el fortalecimiento del núcleo familiar, el entorno social y comunitario de las familias y fomentar el tejido familiar Cartagena de indias </t>
  </si>
  <si>
    <t>Apoyo DINÁMICA FAMILIAR PARA SUPERACIÓN DE LA POBREZA Y DESIGUALDAD   Cartagena de Indias</t>
  </si>
  <si>
    <t xml:space="preserve"> 12.000 familias en pobreza extrema formadas en mecanismo saludables de convivencia para prevenir la violencia basada en género e intrafamiliarr. </t>
  </si>
  <si>
    <t>61.860 familias en Pobreza Multidimensional
Fuente: Calculos propios PES-PR con base al IPM Dane 2019</t>
  </si>
  <si>
    <t xml:space="preserve"> Número de familias en pobreza extrema formadas en mecanismo saludables de convivencia para prevenir la violencia basada en género e intrafamiliar</t>
  </si>
  <si>
    <t>Programa: Dinámica Familiar para la Superación de la Pobreza Extrema</t>
  </si>
  <si>
    <t>02-037-06-20-02-01-06-01</t>
  </si>
  <si>
    <t>BANCARIZACIÓN PARA LA SUPERACIÓN DE LA POBREZA EXTREMA Y DESIGUALDAD</t>
  </si>
  <si>
    <t>$444.554.858</t>
  </si>
  <si>
    <t>Rendimiento financiero ICLD</t>
  </si>
  <si>
    <t>Aumentar a 15.000 personas  en pobreza extrema acceden a créditos financieros para el período 2020 – 2023</t>
  </si>
  <si>
    <t>10.500 personas PES 2019</t>
  </si>
  <si>
    <t>Número de personas en pobreza extrema accediendo a créditos financiero</t>
  </si>
  <si>
    <t>14.500 personas que Acceden sistema financiero para el periodo 2020 a 2023</t>
  </si>
  <si>
    <t>32.300 personas en IPM (3,6%) Indice de Pobreza Multidimensional 
Fuente: Calculos propios PES-PR con base al IPM Dane 2019</t>
  </si>
  <si>
    <t>Número de personas en pobreza extrema accediendo al sistema financiero</t>
  </si>
  <si>
    <t>02-001-06-20-02-01-06-01</t>
  </si>
  <si>
    <t>$69.138.578</t>
  </si>
  <si>
    <t>Ingresos corrientes de libre destinacion</t>
  </si>
  <si>
    <t>Apoyo BANCARIZACIÓN PARA LA SUPERACIÓN DE LA POBREZA EXTREMA Y DESIGUALDAD.  Cartagena de Indias</t>
  </si>
  <si>
    <t>Realizar 8 ruedas de negocios para el periodo 2020 -  2023</t>
  </si>
  <si>
    <t>6 ruedas de negocios</t>
  </si>
  <si>
    <t>Número de ferias y ruedas de negocios realizadas</t>
  </si>
  <si>
    <t xml:space="preserve">Programa: Bancarización para la superación de la pobreza extrema y desigualdad </t>
  </si>
  <si>
    <t>Número de negocios familiares apoyados técnica y financieramente</t>
  </si>
  <si>
    <t>02-053-06-20-02-01-05-01</t>
  </si>
  <si>
    <t xml:space="preserve"> INGRESO Y TRABAJO PARA LA SUPERACIÓN DE LA POBREZA Y DESIGUALDAD.</t>
  </si>
  <si>
    <t>$703.619.126</t>
  </si>
  <si>
    <t xml:space="preserve">Contraprestaciones portuarias </t>
  </si>
  <si>
    <t>Fortalecer el potencial de crecimiento, consolidación y formalización de los empresarismos de la población en pobreza extrema del distrito de Cartagena de indias Cartagena de indias</t>
  </si>
  <si>
    <t>Apoyo INGRESO Y TRABAJO PARA LA SUPERACIÓN DE LA POBREZA Y DESIGUALDAD, FORTALECER EL POTENCIAL DE CRECIMIENTO, CONSOLIDACIÓN Y FORMALIZACIÓN DE LOS EMPRESARISMOS  Cartagena de Indias</t>
  </si>
  <si>
    <t>4.000 negocios familiares apoyados técnica y financieramente para el periodo 2020 a 2023</t>
  </si>
  <si>
    <t>2.288 familias Fortalecidas técnica y financiera unidades productivas  a través del Empresarismo
Fuente: Seguimiento Plan de Acción PES-PR 2019</t>
  </si>
  <si>
    <t>Crear 2.000 emprendimientos Afro, palenqueros e indígenas para el periodo 2020 a 2023</t>
  </si>
  <si>
    <t>Emprendimientos en las comunidades Afro, Palenqueras e Indígenas creados</t>
  </si>
  <si>
    <t xml:space="preserve"> INGRESO Y TRABAJO PARA LA SUPERACIÓN DE LA POBREZA Y DESIGUALDAD</t>
  </si>
  <si>
    <t>$1.028.871.478</t>
  </si>
  <si>
    <t xml:space="preserve"> Incrementar las garantías para los  emprendimientos de la población en extrema pobreza en la ciudad de Cartagena de Indias</t>
  </si>
  <si>
    <t>Apoyo INGRESO Y TRABAJO PARA LA SUPERACIÓN DE LA POBREZA Y DESIGUALDAD, INCREMENTAR LAS GARANTÍAS PARA LOS EMPRENDIMIENTOS  Cartagena de Indias</t>
  </si>
  <si>
    <t xml:space="preserve">Crear 3.000 nuevas unidades productivas familiares para el periodo 2020 a 2023 </t>
  </si>
  <si>
    <t xml:space="preserve"> 2.493 unidades productivas creadas a través de proceso de emprendimiento 
Fuente: Seguimiento Plan de Acción PES-PR 2019</t>
  </si>
  <si>
    <t>Número de familias en pobreza extrema creando nuevas unidades productivas</t>
  </si>
  <si>
    <t>Certificar a 3.000 personas nuevas en competencias laborales para el periodo 2020 a 2023</t>
  </si>
  <si>
    <t xml:space="preserve"> 2.013 Personas en pobreza extrema certificadas en competencias laborales</t>
  </si>
  <si>
    <t>Número de personas en pobreza extrema certificadas y capacitadas en   competencias laborales</t>
  </si>
  <si>
    <t>02-001-06-20-02-01-05-01</t>
  </si>
  <si>
    <t>INGRESO Y TRABAJO PARA LA SUPERACIÓN DE LA POBREZA Y DESIGUALDAD</t>
  </si>
  <si>
    <t>Disminuir altos niveles de desempleo e informalidad laboral en la población en pobreza extrema del distrito de Cartagena de indias</t>
  </si>
  <si>
    <t>Apoyo INGRESO Y TRABAJO PARA LA SUPERACIÓN DE LA POBREZA Y DESIGUALDAD, DISMINUIR ALTOS NIVELES DE DESEMPLEO E INFORMALIDAD LABORAL  Cartagena de Indias</t>
  </si>
  <si>
    <t xml:space="preserve">Vincular a 3.000 personas al mundo laboral para el periodo 2020 a 2023 </t>
  </si>
  <si>
    <t xml:space="preserve"> 28.000 personas desocupadas
Fuente: Dane 2019</t>
  </si>
  <si>
    <t>Número de personas en pobreza extrema vinculadas laboralmente</t>
  </si>
  <si>
    <t xml:space="preserve">Programa Ingresos y trabajo para la superación de la pobreza extrema y desigualdad </t>
  </si>
  <si>
    <t>02-001-06-20-02-01-04-01</t>
  </si>
  <si>
    <t xml:space="preserve">Ingresos corrientes de libre destinación </t>
  </si>
  <si>
    <t>Intervenir 3.047 hogares con material adecuado de pisos para el año 2023.</t>
  </si>
  <si>
    <t>15.237 viviendas, según  Censo - Dane 2018</t>
  </si>
  <si>
    <t>Viviendas que acceden a un piso adecuado</t>
  </si>
  <si>
    <t xml:space="preserve"> Intervenir 3.657 casas sin acceso a fuente de agua mejorada para el año 2023</t>
  </si>
  <si>
    <t>16.456 viviendas, según  Censo - Dane 2018</t>
  </si>
  <si>
    <t xml:space="preserve"> Viviendas intervenidas con acceso a Fuente de Agua Mejorada</t>
  </si>
  <si>
    <t>02-053-06-20-02-01-04-01</t>
  </si>
  <si>
    <t xml:space="preserve"> HABITABILIDAD PARA LA SUPERACIÓN DE LA POBREZA Y DESIGUALDAD</t>
  </si>
  <si>
    <t>Apoyo HABITABILIDAD PARA LA SUPERACIÓN DE LA POBREZA Y DESIGUALDAD  Cartagena de Indias</t>
  </si>
  <si>
    <t xml:space="preserve"> Intervenir 3.047 hogares con inadecuada eliminación de excretas para el año 2023.</t>
  </si>
  <si>
    <t xml:space="preserve">      23.770   viviendas, según  Censo - Dane 2018.  </t>
  </si>
  <si>
    <t>Viviendas con inadecuada eliminación de excretas en la población de extrema pobreza.</t>
  </si>
  <si>
    <t>Programa: Habitabilidad para la superación de la pobreza extrema y la desigualdad</t>
  </si>
  <si>
    <t xml:space="preserve">12.000 personas acceden a la educación para el trabajo y desarrollo humano para el periodo 2020 - 2023. </t>
  </si>
  <si>
    <t>Número de personas en pobreza extremas que acceden a la educación para el trabajo y desarrollo humano.</t>
  </si>
  <si>
    <r>
      <t>2.000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nuevos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Jóvenes y Adultos acceden a educación técnica, tecnológica y/o superior, articulado con</t>
    </r>
  </si>
  <si>
    <t>11.588 jóvenes en atención por el DPS en programa de educación</t>
  </si>
  <si>
    <t>Número de jóvenes y adultos en pobreza extrema que acceden a educación técnica, tecnológica y superior.</t>
  </si>
  <si>
    <r>
      <t>1.200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jóvenes y adultos alfabetizados en articulación con la   Secretaría de educación para el periodo 2020 – 2023.</t>
    </r>
  </si>
  <si>
    <t>13.402 personas en condición de Analfabetismo
 Fuente: Cálculos Propios PES-PR con base I.P.M DANE 2019.</t>
  </si>
  <si>
    <t>Número de jóvenes y adultos, acceden a programas de alfabetización y educación   articulados con la Secretaría de Educación Distrital.</t>
  </si>
  <si>
    <t>02-001-06-20-02-01-03-01</t>
  </si>
  <si>
    <t>EDUCACIÒN PARA  LA SUPERACIÒN DE LA POBREZA Y LA DESIGUALDAD</t>
  </si>
  <si>
    <t>$49,646,477</t>
  </si>
  <si>
    <t>Ingresos corrientes de libre destinaciòn</t>
  </si>
  <si>
    <t>Apoyo EDUCACION PARA LA SUPERACIÓN DE LA POBREZA Y LA DESIGUALDAD.INCREMENTAR EL ACCESO A LOS DIFERENTES NIVELES EDUCATIVOS DE NIÑOS, NIÑAS, ADOLESCENTES, JÓVENES Y ADULTOS EN CONDICIÓN DE POBREZA EXTREMA DE  Cartagena de Indias</t>
  </si>
  <si>
    <t xml:space="preserve">3.959 niños, niñas y adolescentes incluidos al sistema educativo en articulación con la Secretaría de Educación para el periodo 2020 - 2023. </t>
  </si>
  <si>
    <r>
      <t xml:space="preserve">13.196 niños, niñas y adolescentes en I.P.M en Inasistencia escolar
</t>
    </r>
    <r>
      <rPr>
        <sz val="9"/>
        <color theme="1"/>
        <rFont val="Arial"/>
        <family val="2"/>
      </rPr>
      <t>Fuente: Cálculos Propios PES-PR con base I.P.M DANE 2019.</t>
    </r>
    <r>
      <rPr>
        <sz val="11"/>
        <color theme="1"/>
        <rFont val="Arial"/>
        <family val="2"/>
      </rPr>
      <t xml:space="preserve">  </t>
    </r>
  </si>
  <si>
    <t>Número de niños, niñas y adolescentes incluidos al sistema educativo, articulado con la Secretaría de Educación</t>
  </si>
  <si>
    <t>Programa: Educación para la superación de la pobreza extrema y la desigualdad</t>
  </si>
  <si>
    <t>02-001-06-20-02-01-02-01</t>
  </si>
  <si>
    <t xml:space="preserve"> SALUD PARA LA SUPERACIÒN DE LA POBREZA Y DESIGUALDAD</t>
  </si>
  <si>
    <t>$111.048.868</t>
  </si>
  <si>
    <t xml:space="preserve">  Fomentar el uso de los sistemas médicos ancestrales de la población en pobreza extrema del distrito de Cartagena. Cartagena de indias  </t>
  </si>
  <si>
    <t>APOYO FOMENTAR EL USO DE LOS SISTEMAS MÉDICOS ANCESTRALES DE LA POBLACIÓN EN POBREZA EXTREMA DEL DISTRITO DE CARTAGENA. CARTAGENA DE INDIAS </t>
  </si>
  <si>
    <t xml:space="preserve"> 7.000 personas afrodescendientes e indígenas atendidas por medicina tradicional y ancestral articuladas con los cabildos indígenas y consejos comunitarios</t>
  </si>
  <si>
    <t xml:space="preserve"> Número de personas atendidas por medicina tradicional Ancestral en los territorios afrodescendientes e indígenas articuladas con los cabildos indígenas y consejos comunitarios</t>
  </si>
  <si>
    <t>SALUD PARA LA SUPERACIÒN DE LA POBREZA Y DESIGUALDAD</t>
  </si>
  <si>
    <t>$55.524,434</t>
  </si>
  <si>
    <t>Promover el auto cuidado de la salud, la promoción y prevención de las enfermedades Cartagena de indias</t>
  </si>
  <si>
    <t>Apoyo SALUD PARA LA SUPERACION DE LA POBREZA Y DESIGUALDAD PROMOVER EL AUTO CUIDADO DE LA SALUD, LA PROMOCION Y PREVENCIÓN DE LAS ENFERMEDADES  Cartagena de Indias</t>
  </si>
  <si>
    <r>
      <t>10.000 personas en extrema pobreza capacitadas virtual y presencialmente en  “</t>
    </r>
    <r>
      <rPr>
        <b/>
        <sz val="11"/>
        <color theme="1"/>
        <rFont val="Arial"/>
        <family val="2"/>
      </rPr>
      <t>Salud Integral a la Comunidad”</t>
    </r>
  </si>
  <si>
    <r>
      <t xml:space="preserve">Número de personas en extrema pobreza capacitadas de forma virtual y presencial en  </t>
    </r>
    <r>
      <rPr>
        <b/>
        <sz val="11"/>
        <color theme="1"/>
        <rFont val="Arial"/>
        <family val="2"/>
      </rPr>
      <t>Salud Integral a la Comunidad</t>
    </r>
    <r>
      <rPr>
        <sz val="11"/>
        <color theme="1"/>
        <rFont val="Arial"/>
        <family val="2"/>
      </rPr>
      <t>.</t>
    </r>
  </si>
  <si>
    <t>$388.671.039</t>
  </si>
  <si>
    <t xml:space="preserve">Vincular al sistema general de seguridad social en salud sgss a la población en extrema pobreza del distrito </t>
  </si>
  <si>
    <t>Apoyo SALUD PARA LA SUPERACION DE LA POBREZA Y DESIGUALDAD, VINCULACIÓN AL SISTEMA GENERAL DE SEGURIDAD SOCIAL EN SALUD SGSS A LA POBLACIÓN EN EXTREMA POBREZA DEL DISTRITO T. Y C  Cartagena de Indias</t>
  </si>
  <si>
    <t xml:space="preserve">100% personas en pobreza extrema vinculadas al Sistema General de Seguridad Social en Salud, en articulación con el Dadis </t>
  </si>
  <si>
    <r>
      <t xml:space="preserve"> 13.136 personas sin aseguramiento en salud en Cartagena
</t>
    </r>
    <r>
      <rPr>
        <sz val="9"/>
        <color theme="1"/>
        <rFont val="Arial"/>
        <family val="2"/>
      </rPr>
      <t>Fuente: DADIS 2019</t>
    </r>
  </si>
  <si>
    <t>Número de personas, en condición de pobreza extrema, accediendo al Sistema General de Seguridad Social en salud en articulación con el Dadis</t>
  </si>
  <si>
    <t xml:space="preserve">Programa: Salud para la superación de la pobreza extrema y desigualdad </t>
  </si>
  <si>
    <t>02-037-06-20-02-01-01-01</t>
  </si>
  <si>
    <t>IDENTIFICACION PARA SUPERACION DE LA POBREZA Y DESIGUALDAD</t>
  </si>
  <si>
    <t>Rendimientos Financieros ICLD</t>
  </si>
  <si>
    <t xml:space="preserve">Orientar a la población con necesidad de protección internacional en el proceso de regularización de su situación migratoria en el país </t>
  </si>
  <si>
    <t>Apoyo IDENTIFICACION PARA SUPERACION DE LA POBREZA Y DESIGUALDAD, orientaciona a la poblacion con necesidad de protección internacional carente de goce efectivo de derechos por irregularidades en su estatus migratorio   Cartagena de Indias</t>
  </si>
  <si>
    <t>10.000 migrantes asesorados y orientados en la regulación de su situación legal</t>
  </si>
  <si>
    <t>52.486 migrantes informados
Fuente: Migración Colombia, diciembre 2019</t>
  </si>
  <si>
    <t>Número de migrantes  asesorados y/o acompañados en proceso de regularización de la situación migratoria en Cartagena</t>
  </si>
  <si>
    <t>Definir la situación militar de los hombres en pobreza extrema Cartagena de indias</t>
  </si>
  <si>
    <t>Apoyo IDENTIFICACION PARA SUPERACION DE LA POBREZA Y DESIGUALDAD, DEFINIR LA SITUACION MILITAR  DE LOS HOMBRES EN POBREZA EXTREMA  Cartagena de Indias</t>
  </si>
  <si>
    <t>5.000 los hombres en extrema pobreza con situación militar definida por el distrito militar</t>
  </si>
  <si>
    <t>18.052 hombres en extrema pobreza en Cartagena   
Fuente: Cálculos Propios PES-PR con base I.P.M DANE 2019.</t>
  </si>
  <si>
    <t>Hombres con situación militar definidas, por distrito militar</t>
  </si>
  <si>
    <t>Kairen Gutierrez Tejedor</t>
  </si>
  <si>
    <t xml:space="preserve">Identificar a la población en pobreza extrema con el documento de identidad correspondiente a su edad en la ciudad </t>
  </si>
  <si>
    <t>Apoyo IDENTIFICACION PARA SUPERACION DE LA POBREZA Y DESIGUALDAD, IDENTIFICAR A LA POBLACIÓN EN POBREZA EXTREMA CON EL DOCUMENTO DE IDENTIDAD CORRESPONDIENTE A SU EDAD EN LA CIUDAD
  Cartagena de Indias</t>
  </si>
  <si>
    <t xml:space="preserve">Aumentar a 48.732 personas identificadas en pobreza extrema en articulación con la Registraduría Nacional del Estado Civil  </t>
  </si>
  <si>
    <t>24.366 personas identificadas
Fuente: Seguimiento Plan de desarrollo PES-PR 2016- 2019</t>
  </si>
  <si>
    <t xml:space="preserve">Número de personas en extrema pobreza identificadas, en articulación con la Registraduría Nacional del Estado Civil </t>
  </si>
  <si>
    <t xml:space="preserve">Programa: Identificación para la superación de la pobreza extrema y desigualdad </t>
  </si>
  <si>
    <t>Acompañar a 61.860   personas en pobreza extrema</t>
  </si>
  <si>
    <t>206.189 personas en pobreza por IPM Cartagena – 2019.
 Fuente: Censo Nacional de Población y Vivienda 2018. (CNPV 2018). Boletín Técnico Gran encuesta integrada de Hogares GEIH- 2018.</t>
  </si>
  <si>
    <t>LÍNEA ESTRATÉGICA: SUPERACIÓN DE LA POBREZA Y DESIGUALDAD.</t>
  </si>
  <si>
    <t>CARTAGENA INCLUYENTE</t>
  </si>
  <si>
    <t>Observación</t>
  </si>
  <si>
    <t>Código Presupuestal</t>
  </si>
  <si>
    <t>Rubro Presupuestal</t>
  </si>
  <si>
    <t>Apropiación Definitiva
(en pesos)</t>
  </si>
  <si>
    <t>Fuente de Financiación</t>
  </si>
  <si>
    <t>Nombre del Responable</t>
  </si>
  <si>
    <t xml:space="preserve">Dependencia Responsable </t>
  </si>
  <si>
    <t>Porcentaje de avance</t>
  </si>
  <si>
    <t xml:space="preserve">Fecha de Terminación </t>
  </si>
  <si>
    <t xml:space="preserve">Fecha de inicio </t>
  </si>
  <si>
    <t>Valor Absoluto de la Actividad del  Proyecto 2020</t>
  </si>
  <si>
    <t>Actividades de Proyecto</t>
  </si>
  <si>
    <t>Objetivo del Proyecto</t>
  </si>
  <si>
    <t>Código de proyecto BPIM</t>
  </si>
  <si>
    <t>PROYECTO</t>
  </si>
  <si>
    <t>PROGRAMACIÓN META A 2020</t>
  </si>
  <si>
    <t>Valor Absoluto de la Meta Producto 2020-2023</t>
  </si>
  <si>
    <t>Descripción de la Meta Producto 2020-2023</t>
  </si>
  <si>
    <t>Línea Base 2019</t>
  </si>
  <si>
    <t>Indicador de Producto</t>
  </si>
  <si>
    <t xml:space="preserve">PROGRAMA </t>
  </si>
  <si>
    <t>Meta de Bienestar 2020-2023</t>
  </si>
  <si>
    <t>Indicador de Bienestar</t>
  </si>
  <si>
    <t>LINEA ESTRATEGICA</t>
  </si>
  <si>
    <t>PILAR</t>
  </si>
  <si>
    <t>FORMATO PLAN DE ACCIÓN
DEPENDENCIA: PLAN DE EMERGENCIA SOCIAL PEDRO ROMERO PES-PR
VIGENCIA 2020</t>
  </si>
  <si>
    <t xml:space="preserve">Realizar Jornadas de atención masiva </t>
  </si>
  <si>
    <t>Plan de Emergencia Social Pedro Romero PES-PR</t>
  </si>
  <si>
    <t xml:space="preserve">Realizar Jornadas de atención a hombres en extrema pobreza para definir su situación militar </t>
  </si>
  <si>
    <t>Realizar Jornadas de afiliación y Registro al sistema general de seguridad social</t>
  </si>
  <si>
    <t xml:space="preserve">Crear  un Observatorio de medicina ancestral tradicional </t>
  </si>
  <si>
    <t xml:space="preserve">INCREMENTAR EL ACCESO DE NIÑOS, NIÑAS, ADOLESCENTES, JÓVENES Y
ADULTOS EN CONDICIÓN DE POBREZA EXTREMA DEL DISTRITO DE CARTAGENA A LOS DIFERENTES NIVELES EDUCATIVOS  </t>
  </si>
  <si>
    <t>Incluir  al sistema educativos a Niños, niñas y adolescentes en pobreza extrema</t>
  </si>
  <si>
    <t xml:space="preserve"> Proporcionar el acceso a jóvenes y  adultos a programas de alfabetización y educación a</t>
  </si>
  <si>
    <t>Vincular a jóvenes y adultos a programas de educación para el trabajo y desarrollo humano, técnica, tecnológica y superior, con el fin de adquirir competencias que contribuyan a la inserción laboral</t>
  </si>
  <si>
    <t xml:space="preserve">Mejorar del Saneamiento Básico y Pisos de los habitantes en extrema pobreza y zona rural focalizada en el distrito de Cartagena </t>
  </si>
  <si>
    <t>Adecuar, nivelar e instalar pisos.</t>
  </si>
  <si>
    <t>Instalar red hidráulica, conexionado y pruebas Adecuación y mejoramiento de baños</t>
  </si>
  <si>
    <t xml:space="preserve">Realizar Jornadas de empleabilidad. </t>
  </si>
  <si>
    <t xml:space="preserve">Realizar Capacitación educativa para disminuir los niveles de desempleo </t>
  </si>
  <si>
    <t xml:space="preserve">Realizar asistencias técnicas a la población para las convocatorias de empleo </t>
  </si>
  <si>
    <t xml:space="preserve">Realizar Asistencia Técnica a unidades de negocio </t>
  </si>
  <si>
    <t>Formar en planes de negocios a población en extrema pobreza</t>
  </si>
  <si>
    <t xml:space="preserve">Realizar jornadas de capacitacion de como administrar un negocio </t>
  </si>
  <si>
    <t>Aumentar el acceso de la población en situación de pobreza extrema en Cartagena al sistema financiero</t>
  </si>
  <si>
    <t xml:space="preserve"> Realizar una feria Micro financiera</t>
  </si>
  <si>
    <t>Realizar asistencias tecnicas a  personas de pobreza extrema en procesos de bancarizacion.</t>
  </si>
  <si>
    <t>Realizar asistencias tecnicas a  personas en pobreza extrema en procesos de acceso a Créditos financieros</t>
  </si>
  <si>
    <t>Generar espacios recreación familiar a través del ejercicio del cuerpo y  aprendizaje artístico DELIA ZAPATA OLIVELLA (ejercicios aeróbicos) bailes folcloricos, danzas y demás actividades, uno por cada zona focalizada ”</t>
  </si>
  <si>
    <t>Fortalecer mecanismos para lograr que la población en situación de pobreza extrema disponga y consuma alimentos saludables Cartagena de indias</t>
  </si>
  <si>
    <t>Apoyar los comedores comunitarios creados para personas en pobreza extrema</t>
  </si>
  <si>
    <t>Realizar el tamizaje y caracterización de nños y niñas desde 6 meses  hasta cinco años de edad</t>
  </si>
  <si>
    <t xml:space="preserve"> Realizar campañas de mercados moviles con poblaciónn en pobreza extrema </t>
  </si>
  <si>
    <t xml:space="preserve">Construir patios productivos e integrales con la población en pobreza extrema </t>
  </si>
  <si>
    <t>Realizar talleres de formación sobre mecanismos alternativos de resolución de conflictos</t>
  </si>
  <si>
    <t>Llevar a cabo diplomados de conciliadores en equidad</t>
  </si>
  <si>
    <t xml:space="preserve">Realizar capacitaciones sobre protocolos de atencion a mujeres victimas del conflicto armado </t>
  </si>
  <si>
    <t xml:space="preserve">Realizar jornadas de asesoria y atencion juridica </t>
  </si>
  <si>
    <t xml:space="preserve"> Realizar  jornadas  de oferta integral de todos programas del plan de emergencia social Pedro Romero PES-PR "salvemos juntos a cartagena" </t>
  </si>
  <si>
    <t xml:space="preserve">Realizar la digitación de las personas atendidas por programs del plan de emergencia social Pedro Romero PES-PPR de datos de la poblacion en extrema pobreza </t>
  </si>
  <si>
    <t xml:space="preserve">   a personas  para la superación de la pobreza extrema en el Distrito de Cartagena</t>
  </si>
  <si>
    <t>NP</t>
  </si>
  <si>
    <t>Instalar unidades sanitarias</t>
  </si>
  <si>
    <t>3,80% (500 personas)</t>
  </si>
  <si>
    <t>3.80</t>
  </si>
  <si>
    <t xml:space="preserve">El universo total del 100% de esta meta ,es su linea base  13136 personas que se encuentran sin aseguramiento. El plan de emergencia social Pedro Romero PES-PR en articulaciòn con el DADIS se comprometa a propiciar el aseguramiento de 500 personas equivalentes al 3.80% </t>
  </si>
  <si>
    <t xml:space="preserve"> Brindar capacitación  a la poblacion afro e indigena en el uso de sistema medicos ancestrales </t>
  </si>
  <si>
    <t>Asesorar en difererntes puntos de atención a personas  para el proceso de regularización migratoria</t>
  </si>
  <si>
    <t>300 personas</t>
  </si>
  <si>
    <t>Realizar jornadas de capacitacion en  salud Integral comunitaria</t>
  </si>
  <si>
    <t xml:space="preserve">Realizar jornadas de formación a la población Afro e Indigena  en Identidad Cultural </t>
  </si>
  <si>
    <t>Realizar jornadas para Formar  a los jovenes del distrito de Cartagena en prevención de riesgos que afecten su proyecto de vida y la salud  mental.</t>
  </si>
  <si>
    <t>Apoyo ACCESO A LA JUSTICIA Y FORMACION EN MECANISMO ALTERNATIVOS DE RESOLUCION DE CONFLICTOS</t>
  </si>
  <si>
    <t xml:space="preserve">Realizar asitencia tecnica y tecnologica para Consolidación de  unidades productivas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</si>
</sst>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0;[Red]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 tint="4.9989318521683403E-2"/>
      <name val="Arial"/>
      <family val="2"/>
    </font>
    <font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72"/>
      <color theme="1"/>
      <name val="Arial Black"/>
      <family val="2"/>
    </font>
    <font>
      <sz val="36"/>
      <color theme="1"/>
      <name val="Arial Black"/>
      <family val="2"/>
    </font>
    <font>
      <sz val="12"/>
      <color theme="1" tint="4.9989318521683403E-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72"/>
      <color rgb="FF000000"/>
      <name val="Arial"/>
      <family val="2"/>
    </font>
    <font>
      <sz val="11"/>
      <color rgb="FF333333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6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1" tint="4.9989318521683403E-2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1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16"/>
      <color theme="1" tint="4.9989318521683403E-2"/>
      <name val="Arial"/>
      <family val="2"/>
    </font>
    <font>
      <sz val="14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Fill="1"/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2" fontId="0" fillId="0" borderId="1" xfId="2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1" fontId="16" fillId="0" borderId="0" xfId="0" applyNumberFormat="1" applyFont="1" applyFill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horizontal="center" vertical="center"/>
    </xf>
    <xf numFmtId="165" fontId="14" fillId="0" borderId="1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65" fontId="14" fillId="0" borderId="0" xfId="0" applyNumberFormat="1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65" fontId="14" fillId="0" borderId="10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" fontId="25" fillId="0" borderId="7" xfId="0" applyNumberFormat="1" applyFont="1" applyFill="1" applyBorder="1" applyAlignment="1">
      <alignment horizontal="center" vertical="center"/>
    </xf>
    <xf numFmtId="1" fontId="25" fillId="0" borderId="8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2" fontId="0" fillId="0" borderId="4" xfId="2" applyNumberFormat="1" applyFont="1" applyFill="1" applyBorder="1" applyAlignment="1">
      <alignment horizontal="center" vertical="center" wrapText="1"/>
    </xf>
    <xf numFmtId="2" fontId="0" fillId="0" borderId="5" xfId="2" applyNumberFormat="1" applyFont="1" applyFill="1" applyBorder="1" applyAlignment="1">
      <alignment horizontal="center" vertical="center" wrapText="1"/>
    </xf>
    <xf numFmtId="2" fontId="0" fillId="0" borderId="2" xfId="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textRotation="90"/>
    </xf>
    <xf numFmtId="0" fontId="13" fillId="0" borderId="5" xfId="0" applyFont="1" applyFill="1" applyBorder="1" applyAlignment="1">
      <alignment horizontal="center" vertical="center" textRotation="90"/>
    </xf>
    <xf numFmtId="0" fontId="13" fillId="0" borderId="2" xfId="0" applyFont="1" applyFill="1" applyBorder="1" applyAlignment="1">
      <alignment horizontal="center" vertical="center" textRotation="90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mga.projects.GetProjects.redirectCreateNewPage(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tabSelected="1" topLeftCell="F1" zoomScale="60" zoomScaleNormal="60" workbookViewId="0">
      <selection activeCell="J3" sqref="J3"/>
    </sheetView>
  </sheetViews>
  <sheetFormatPr baseColWidth="10" defaultColWidth="11.453125" defaultRowHeight="18.5" x14ac:dyDescent="0.35"/>
  <cols>
    <col min="1" max="1" width="16.54296875" style="1" customWidth="1"/>
    <col min="2" max="2" width="18" style="1" customWidth="1"/>
    <col min="3" max="3" width="22.1796875" style="1" customWidth="1"/>
    <col min="4" max="4" width="23.26953125" style="1" customWidth="1"/>
    <col min="5" max="5" width="18" style="1" customWidth="1"/>
    <col min="6" max="6" width="19.7265625" style="1" customWidth="1"/>
    <col min="7" max="7" width="25.81640625" style="1" customWidth="1"/>
    <col min="8" max="8" width="26.1796875" style="1" customWidth="1"/>
    <col min="9" max="9" width="26.7265625" style="1" customWidth="1"/>
    <col min="10" max="10" width="17.54296875" style="22" customWidth="1"/>
    <col min="11" max="11" width="25.453125" style="49" customWidth="1"/>
    <col min="12" max="12" width="42.453125" style="57" customWidth="1"/>
    <col min="13" max="13" width="31.1796875" style="50" customWidth="1"/>
    <col min="14" max="14" width="37" style="58" customWidth="1"/>
    <col min="15" max="15" width="37.453125" style="34" customWidth="1"/>
    <col min="16" max="16" width="25.81640625" style="51" customWidth="1"/>
    <col min="17" max="17" width="17" style="52" customWidth="1"/>
    <col min="18" max="18" width="17.54296875" style="53" customWidth="1"/>
    <col min="19" max="19" width="20.1796875" style="54" customWidth="1"/>
    <col min="20" max="20" width="16.54296875" style="1" customWidth="1"/>
    <col min="21" max="21" width="18.1796875" style="1" customWidth="1"/>
    <col min="22" max="22" width="31.1796875" style="70" customWidth="1"/>
    <col min="23" max="23" width="25.54296875" style="69" customWidth="1"/>
    <col min="24" max="24" width="26.1796875" style="1" customWidth="1"/>
    <col min="25" max="25" width="31.1796875" style="55" customWidth="1"/>
    <col min="26" max="26" width="39.7265625" style="1" customWidth="1"/>
    <col min="27" max="16384" width="11.453125" style="1"/>
  </cols>
  <sheetData>
    <row r="1" spans="1:26" ht="66.75" customHeight="1" x14ac:dyDescent="0.35">
      <c r="E1" s="149" t="s">
        <v>210</v>
      </c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 s="11" customFormat="1" ht="78.75" customHeight="1" x14ac:dyDescent="0.3">
      <c r="A2" s="2" t="s">
        <v>209</v>
      </c>
      <c r="B2" s="2" t="s">
        <v>208</v>
      </c>
      <c r="C2" s="2" t="s">
        <v>207</v>
      </c>
      <c r="D2" s="2" t="s">
        <v>203</v>
      </c>
      <c r="E2" s="2" t="s">
        <v>206</v>
      </c>
      <c r="F2" s="2" t="s">
        <v>205</v>
      </c>
      <c r="G2" s="2" t="s">
        <v>204</v>
      </c>
      <c r="H2" s="2" t="s">
        <v>203</v>
      </c>
      <c r="I2" s="3" t="s">
        <v>202</v>
      </c>
      <c r="J2" s="2" t="s">
        <v>201</v>
      </c>
      <c r="K2" s="4" t="s">
        <v>200</v>
      </c>
      <c r="L2" s="5" t="s">
        <v>199</v>
      </c>
      <c r="M2" s="6" t="s">
        <v>198</v>
      </c>
      <c r="N2" s="43" t="s">
        <v>197</v>
      </c>
      <c r="O2" s="5" t="s">
        <v>196</v>
      </c>
      <c r="P2" s="7" t="s">
        <v>195</v>
      </c>
      <c r="Q2" s="8" t="s">
        <v>194</v>
      </c>
      <c r="R2" s="8" t="s">
        <v>193</v>
      </c>
      <c r="S2" s="9" t="s">
        <v>192</v>
      </c>
      <c r="T2" s="2" t="s">
        <v>191</v>
      </c>
      <c r="U2" s="2" t="s">
        <v>190</v>
      </c>
      <c r="V2" s="2" t="s">
        <v>189</v>
      </c>
      <c r="W2" s="10" t="s">
        <v>188</v>
      </c>
      <c r="X2" s="2" t="s">
        <v>187</v>
      </c>
      <c r="Y2" s="2" t="s">
        <v>186</v>
      </c>
      <c r="Z2" s="2" t="s">
        <v>185</v>
      </c>
    </row>
    <row r="3" spans="1:26" ht="123" customHeight="1" x14ac:dyDescent="0.35">
      <c r="A3" s="150" t="s">
        <v>184</v>
      </c>
      <c r="B3" s="81" t="s">
        <v>183</v>
      </c>
      <c r="C3" s="100" t="s">
        <v>245</v>
      </c>
      <c r="D3" s="100" t="s">
        <v>182</v>
      </c>
      <c r="E3" s="100" t="s">
        <v>181</v>
      </c>
      <c r="F3" s="81" t="s">
        <v>180</v>
      </c>
      <c r="G3" s="12" t="s">
        <v>179</v>
      </c>
      <c r="H3" s="12" t="s">
        <v>178</v>
      </c>
      <c r="I3" s="12" t="s">
        <v>177</v>
      </c>
      <c r="J3" s="56">
        <v>24366</v>
      </c>
      <c r="K3" s="13">
        <v>1000</v>
      </c>
      <c r="L3" s="47" t="s">
        <v>176</v>
      </c>
      <c r="M3" s="14">
        <v>2020130010077</v>
      </c>
      <c r="N3" s="26" t="s">
        <v>175</v>
      </c>
      <c r="O3" s="15" t="s">
        <v>211</v>
      </c>
      <c r="P3" s="74">
        <v>2</v>
      </c>
      <c r="Q3" s="16">
        <v>44075</v>
      </c>
      <c r="R3" s="16">
        <v>44196</v>
      </c>
      <c r="S3" s="17">
        <f>K3*100/J3</f>
        <v>4.1040794549782484</v>
      </c>
      <c r="T3" s="153" t="s">
        <v>212</v>
      </c>
      <c r="U3" s="156" t="s">
        <v>174</v>
      </c>
      <c r="V3" s="62" t="s">
        <v>163</v>
      </c>
      <c r="W3" s="68">
        <v>305116593</v>
      </c>
      <c r="X3" s="18" t="s">
        <v>162</v>
      </c>
      <c r="Y3" s="56" t="s">
        <v>161</v>
      </c>
      <c r="Z3" s="19"/>
    </row>
    <row r="4" spans="1:26" ht="133.5" customHeight="1" x14ac:dyDescent="0.35">
      <c r="A4" s="151"/>
      <c r="B4" s="99"/>
      <c r="C4" s="101"/>
      <c r="D4" s="101"/>
      <c r="E4" s="101"/>
      <c r="F4" s="99"/>
      <c r="G4" s="12" t="s">
        <v>173</v>
      </c>
      <c r="H4" s="12" t="s">
        <v>172</v>
      </c>
      <c r="I4" s="12" t="s">
        <v>171</v>
      </c>
      <c r="J4" s="56">
        <v>5000</v>
      </c>
      <c r="K4" s="13">
        <v>50</v>
      </c>
      <c r="L4" s="47" t="s">
        <v>170</v>
      </c>
      <c r="M4" s="20">
        <v>2020130010083</v>
      </c>
      <c r="N4" s="26" t="s">
        <v>169</v>
      </c>
      <c r="O4" s="15" t="s">
        <v>213</v>
      </c>
      <c r="P4" s="74">
        <v>1</v>
      </c>
      <c r="Q4" s="16">
        <v>44075</v>
      </c>
      <c r="R4" s="16">
        <v>44196</v>
      </c>
      <c r="S4" s="17">
        <f>K4*100/J4</f>
        <v>1</v>
      </c>
      <c r="T4" s="154"/>
      <c r="U4" s="157"/>
      <c r="V4" s="62" t="s">
        <v>163</v>
      </c>
      <c r="W4" s="68">
        <v>169509219</v>
      </c>
      <c r="X4" s="18" t="s">
        <v>162</v>
      </c>
      <c r="Y4" s="56" t="s">
        <v>161</v>
      </c>
      <c r="Z4" s="19"/>
    </row>
    <row r="5" spans="1:26" s="22" customFormat="1" ht="123" customHeight="1" x14ac:dyDescent="0.35">
      <c r="A5" s="151"/>
      <c r="B5" s="99"/>
      <c r="C5" s="101"/>
      <c r="D5" s="101"/>
      <c r="E5" s="101"/>
      <c r="F5" s="82"/>
      <c r="G5" s="12" t="s">
        <v>168</v>
      </c>
      <c r="H5" s="12" t="s">
        <v>167</v>
      </c>
      <c r="I5" s="12" t="s">
        <v>166</v>
      </c>
      <c r="J5" s="56">
        <v>10000</v>
      </c>
      <c r="K5" s="13">
        <v>1000</v>
      </c>
      <c r="L5" s="47" t="s">
        <v>165</v>
      </c>
      <c r="M5" s="48">
        <v>2020130010149</v>
      </c>
      <c r="N5" s="26" t="s">
        <v>164</v>
      </c>
      <c r="O5" s="15" t="s">
        <v>252</v>
      </c>
      <c r="P5" s="21">
        <v>1</v>
      </c>
      <c r="Q5" s="16">
        <v>44075</v>
      </c>
      <c r="R5" s="16">
        <v>44196</v>
      </c>
      <c r="S5" s="17">
        <f>K5*100/J5</f>
        <v>10</v>
      </c>
      <c r="T5" s="154"/>
      <c r="U5" s="157"/>
      <c r="V5" s="62" t="s">
        <v>163</v>
      </c>
      <c r="W5" s="68">
        <v>203411062</v>
      </c>
      <c r="X5" s="35" t="s">
        <v>162</v>
      </c>
      <c r="Y5" s="56" t="s">
        <v>161</v>
      </c>
      <c r="Z5" s="56"/>
    </row>
    <row r="6" spans="1:26" ht="157.5" customHeight="1" x14ac:dyDescent="0.35">
      <c r="A6" s="151"/>
      <c r="B6" s="99"/>
      <c r="C6" s="101"/>
      <c r="D6" s="101"/>
      <c r="E6" s="101"/>
      <c r="F6" s="81" t="s">
        <v>160</v>
      </c>
      <c r="G6" s="12" t="s">
        <v>159</v>
      </c>
      <c r="H6" s="12" t="s">
        <v>158</v>
      </c>
      <c r="I6" s="12" t="s">
        <v>157</v>
      </c>
      <c r="J6" s="23">
        <v>1</v>
      </c>
      <c r="K6" s="67" t="s">
        <v>248</v>
      </c>
      <c r="L6" s="47" t="s">
        <v>156</v>
      </c>
      <c r="M6" s="24">
        <v>2020130010076</v>
      </c>
      <c r="N6" s="26" t="s">
        <v>155</v>
      </c>
      <c r="O6" s="15" t="s">
        <v>214</v>
      </c>
      <c r="P6" s="25">
        <v>1</v>
      </c>
      <c r="Q6" s="16">
        <v>44075</v>
      </c>
      <c r="R6" s="16">
        <v>44196</v>
      </c>
      <c r="S6" s="17" t="s">
        <v>249</v>
      </c>
      <c r="T6" s="154"/>
      <c r="U6" s="157"/>
      <c r="V6" s="62" t="s">
        <v>135</v>
      </c>
      <c r="W6" s="69" t="s">
        <v>154</v>
      </c>
      <c r="X6" s="35" t="s">
        <v>142</v>
      </c>
      <c r="Y6" s="56" t="s">
        <v>141</v>
      </c>
      <c r="Z6" s="18" t="s">
        <v>250</v>
      </c>
    </row>
    <row r="7" spans="1:26" ht="153" customHeight="1" x14ac:dyDescent="0.35">
      <c r="A7" s="151"/>
      <c r="B7" s="99"/>
      <c r="C7" s="101"/>
      <c r="D7" s="101"/>
      <c r="E7" s="101"/>
      <c r="F7" s="99"/>
      <c r="G7" s="12" t="s">
        <v>153</v>
      </c>
      <c r="H7" s="12">
        <v>0</v>
      </c>
      <c r="I7" s="12" t="s">
        <v>152</v>
      </c>
      <c r="J7" s="56">
        <v>10000</v>
      </c>
      <c r="K7" s="13">
        <v>1000</v>
      </c>
      <c r="L7" s="63" t="s">
        <v>151</v>
      </c>
      <c r="M7" s="48">
        <v>2020130010074</v>
      </c>
      <c r="N7" s="26" t="s">
        <v>150</v>
      </c>
      <c r="O7" s="31" t="s">
        <v>254</v>
      </c>
      <c r="P7" s="25">
        <v>10</v>
      </c>
      <c r="Q7" s="16">
        <v>44075</v>
      </c>
      <c r="R7" s="16">
        <v>44196</v>
      </c>
      <c r="S7" s="17">
        <f>K7*100/J7</f>
        <v>10</v>
      </c>
      <c r="T7" s="154"/>
      <c r="U7" s="157"/>
      <c r="V7" s="62" t="s">
        <v>135</v>
      </c>
      <c r="W7" s="68" t="s">
        <v>149</v>
      </c>
      <c r="X7" s="35" t="s">
        <v>148</v>
      </c>
      <c r="Y7" s="56" t="s">
        <v>141</v>
      </c>
      <c r="Z7" s="19"/>
    </row>
    <row r="8" spans="1:26" ht="147.75" customHeight="1" x14ac:dyDescent="0.35">
      <c r="A8" s="151"/>
      <c r="B8" s="99"/>
      <c r="C8" s="101"/>
      <c r="D8" s="101"/>
      <c r="E8" s="101"/>
      <c r="F8" s="99"/>
      <c r="G8" s="100" t="s">
        <v>147</v>
      </c>
      <c r="H8" s="100">
        <v>0</v>
      </c>
      <c r="I8" s="100" t="s">
        <v>146</v>
      </c>
      <c r="J8" s="78">
        <v>7000</v>
      </c>
      <c r="K8" s="103">
        <v>300</v>
      </c>
      <c r="L8" s="147" t="s">
        <v>145</v>
      </c>
      <c r="M8" s="127">
        <v>2020130010078</v>
      </c>
      <c r="N8" s="85" t="s">
        <v>144</v>
      </c>
      <c r="O8" s="140" t="s">
        <v>215</v>
      </c>
      <c r="P8" s="145">
        <v>0.1</v>
      </c>
      <c r="Q8" s="134">
        <v>44075</v>
      </c>
      <c r="R8" s="134">
        <v>44196</v>
      </c>
      <c r="S8" s="137">
        <f t="shared" ref="S8" si="0">K8*100/J8</f>
        <v>4.2857142857142856</v>
      </c>
      <c r="T8" s="154"/>
      <c r="U8" s="157"/>
      <c r="V8" s="86" t="s">
        <v>135</v>
      </c>
      <c r="W8" s="88" t="s">
        <v>143</v>
      </c>
      <c r="X8" s="86" t="s">
        <v>142</v>
      </c>
      <c r="Y8" s="78" t="s">
        <v>141</v>
      </c>
      <c r="Z8" s="118"/>
    </row>
    <row r="9" spans="1:26" ht="72" customHeight="1" x14ac:dyDescent="0.35">
      <c r="A9" s="151"/>
      <c r="B9" s="99"/>
      <c r="C9" s="101"/>
      <c r="D9" s="101"/>
      <c r="E9" s="101"/>
      <c r="F9" s="99"/>
      <c r="G9" s="101"/>
      <c r="H9" s="101"/>
      <c r="I9" s="101"/>
      <c r="J9" s="79"/>
      <c r="K9" s="104"/>
      <c r="L9" s="147"/>
      <c r="M9" s="160"/>
      <c r="N9" s="85"/>
      <c r="O9" s="141"/>
      <c r="P9" s="146"/>
      <c r="Q9" s="135"/>
      <c r="R9" s="135"/>
      <c r="S9" s="138"/>
      <c r="T9" s="154"/>
      <c r="U9" s="157"/>
      <c r="V9" s="97"/>
      <c r="W9" s="98"/>
      <c r="X9" s="97"/>
      <c r="Y9" s="79"/>
      <c r="Z9" s="159"/>
    </row>
    <row r="10" spans="1:26" ht="54.75" customHeight="1" x14ac:dyDescent="0.35">
      <c r="A10" s="151"/>
      <c r="B10" s="99"/>
      <c r="C10" s="101"/>
      <c r="D10" s="101"/>
      <c r="E10" s="101"/>
      <c r="F10" s="99"/>
      <c r="G10" s="101"/>
      <c r="H10" s="101"/>
      <c r="I10" s="101"/>
      <c r="J10" s="79"/>
      <c r="K10" s="104"/>
      <c r="L10" s="147"/>
      <c r="M10" s="160"/>
      <c r="N10" s="85"/>
      <c r="O10" s="140" t="s">
        <v>251</v>
      </c>
      <c r="P10" s="142" t="s">
        <v>253</v>
      </c>
      <c r="Q10" s="135"/>
      <c r="R10" s="135"/>
      <c r="S10" s="138"/>
      <c r="T10" s="154"/>
      <c r="U10" s="157"/>
      <c r="V10" s="97"/>
      <c r="W10" s="98"/>
      <c r="X10" s="97"/>
      <c r="Y10" s="79"/>
      <c r="Z10" s="159"/>
    </row>
    <row r="11" spans="1:26" ht="42.75" customHeight="1" x14ac:dyDescent="0.35">
      <c r="A11" s="151"/>
      <c r="B11" s="99"/>
      <c r="C11" s="101"/>
      <c r="D11" s="101"/>
      <c r="E11" s="101"/>
      <c r="F11" s="82"/>
      <c r="G11" s="102"/>
      <c r="H11" s="102"/>
      <c r="I11" s="102"/>
      <c r="J11" s="80"/>
      <c r="K11" s="105"/>
      <c r="L11" s="148"/>
      <c r="M11" s="128"/>
      <c r="N11" s="85"/>
      <c r="O11" s="141"/>
      <c r="P11" s="143"/>
      <c r="Q11" s="136"/>
      <c r="R11" s="136"/>
      <c r="S11" s="139"/>
      <c r="T11" s="154"/>
      <c r="U11" s="157"/>
      <c r="V11" s="87"/>
      <c r="W11" s="89"/>
      <c r="X11" s="87"/>
      <c r="Y11" s="80"/>
      <c r="Z11" s="119"/>
    </row>
    <row r="12" spans="1:26" ht="119.25" customHeight="1" x14ac:dyDescent="0.35">
      <c r="A12" s="151"/>
      <c r="B12" s="99"/>
      <c r="C12" s="101"/>
      <c r="D12" s="101"/>
      <c r="E12" s="101"/>
      <c r="F12" s="81" t="s">
        <v>140</v>
      </c>
      <c r="G12" s="12" t="s">
        <v>139</v>
      </c>
      <c r="H12" s="12" t="s">
        <v>138</v>
      </c>
      <c r="I12" s="12" t="s">
        <v>137</v>
      </c>
      <c r="J12" s="56">
        <v>3959</v>
      </c>
      <c r="K12" s="13">
        <v>100</v>
      </c>
      <c r="L12" s="114" t="s">
        <v>136</v>
      </c>
      <c r="M12" s="92">
        <v>2020130010079</v>
      </c>
      <c r="N12" s="133" t="s">
        <v>216</v>
      </c>
      <c r="O12" s="15" t="s">
        <v>217</v>
      </c>
      <c r="P12" s="28">
        <v>100</v>
      </c>
      <c r="Q12" s="29">
        <v>44075</v>
      </c>
      <c r="R12" s="16">
        <v>44196</v>
      </c>
      <c r="S12" s="30">
        <f>K12*100/J12</f>
        <v>2.5258903763576659</v>
      </c>
      <c r="T12" s="154"/>
      <c r="U12" s="157"/>
      <c r="V12" s="86" t="s">
        <v>135</v>
      </c>
      <c r="W12" s="88" t="s">
        <v>134</v>
      </c>
      <c r="X12" s="86" t="s">
        <v>133</v>
      </c>
      <c r="Y12" s="78" t="s">
        <v>132</v>
      </c>
      <c r="Z12" s="19"/>
    </row>
    <row r="13" spans="1:26" ht="98" x14ac:dyDescent="0.35">
      <c r="A13" s="151"/>
      <c r="B13" s="99"/>
      <c r="C13" s="101"/>
      <c r="D13" s="101"/>
      <c r="E13" s="101"/>
      <c r="F13" s="99"/>
      <c r="G13" s="31" t="s">
        <v>131</v>
      </c>
      <c r="H13" s="31" t="s">
        <v>130</v>
      </c>
      <c r="I13" s="31" t="s">
        <v>129</v>
      </c>
      <c r="J13" s="56">
        <v>1200</v>
      </c>
      <c r="K13" s="13">
        <v>50</v>
      </c>
      <c r="L13" s="132"/>
      <c r="M13" s="93"/>
      <c r="N13" s="112"/>
      <c r="O13" s="15" t="s">
        <v>218</v>
      </c>
      <c r="P13" s="25">
        <v>50</v>
      </c>
      <c r="Q13" s="16">
        <v>44075</v>
      </c>
      <c r="R13" s="16">
        <v>44196</v>
      </c>
      <c r="S13" s="30">
        <f>K13*100/J13</f>
        <v>4.166666666666667</v>
      </c>
      <c r="T13" s="154"/>
      <c r="U13" s="157"/>
      <c r="V13" s="97"/>
      <c r="W13" s="98"/>
      <c r="X13" s="97"/>
      <c r="Y13" s="79"/>
      <c r="Z13" s="19"/>
    </row>
    <row r="14" spans="1:26" ht="96.75" customHeight="1" x14ac:dyDescent="0.35">
      <c r="A14" s="151"/>
      <c r="B14" s="99"/>
      <c r="C14" s="101"/>
      <c r="D14" s="101"/>
      <c r="E14" s="101"/>
      <c r="F14" s="99"/>
      <c r="G14" s="12" t="s">
        <v>128</v>
      </c>
      <c r="H14" s="12" t="s">
        <v>127</v>
      </c>
      <c r="I14" s="12" t="s">
        <v>126</v>
      </c>
      <c r="J14" s="56">
        <v>2000</v>
      </c>
      <c r="K14" s="13">
        <v>10</v>
      </c>
      <c r="L14" s="132"/>
      <c r="M14" s="93"/>
      <c r="N14" s="112"/>
      <c r="O14" s="140" t="s">
        <v>219</v>
      </c>
      <c r="P14" s="142">
        <v>110</v>
      </c>
      <c r="Q14" s="134">
        <v>44075</v>
      </c>
      <c r="R14" s="134">
        <v>44196</v>
      </c>
      <c r="S14" s="30">
        <f>K14*100/J14</f>
        <v>0.5</v>
      </c>
      <c r="T14" s="154"/>
      <c r="U14" s="157"/>
      <c r="V14" s="97"/>
      <c r="W14" s="98"/>
      <c r="X14" s="97"/>
      <c r="Y14" s="79"/>
      <c r="Z14" s="19"/>
    </row>
    <row r="15" spans="1:26" ht="70" x14ac:dyDescent="0.35">
      <c r="A15" s="151"/>
      <c r="B15" s="99"/>
      <c r="C15" s="101"/>
      <c r="D15" s="101"/>
      <c r="E15" s="101"/>
      <c r="F15" s="82"/>
      <c r="G15" s="12" t="s">
        <v>125</v>
      </c>
      <c r="H15" s="12">
        <v>0</v>
      </c>
      <c r="I15" s="12" t="s">
        <v>124</v>
      </c>
      <c r="J15" s="56">
        <v>12000</v>
      </c>
      <c r="K15" s="13">
        <v>100</v>
      </c>
      <c r="L15" s="115"/>
      <c r="M15" s="106"/>
      <c r="N15" s="113"/>
      <c r="O15" s="141"/>
      <c r="P15" s="143"/>
      <c r="Q15" s="136"/>
      <c r="R15" s="144"/>
      <c r="S15" s="30">
        <f>K15*100/J15</f>
        <v>0.83333333333333337</v>
      </c>
      <c r="T15" s="154"/>
      <c r="U15" s="157"/>
      <c r="V15" s="87"/>
      <c r="W15" s="89"/>
      <c r="X15" s="87"/>
      <c r="Y15" s="80"/>
      <c r="Z15" s="19"/>
    </row>
    <row r="16" spans="1:26" ht="79.5" customHeight="1" x14ac:dyDescent="0.35">
      <c r="A16" s="151"/>
      <c r="B16" s="99"/>
      <c r="C16" s="101"/>
      <c r="D16" s="101"/>
      <c r="E16" s="101"/>
      <c r="F16" s="81" t="s">
        <v>123</v>
      </c>
      <c r="G16" s="31" t="s">
        <v>122</v>
      </c>
      <c r="H16" s="31" t="s">
        <v>121</v>
      </c>
      <c r="I16" s="31" t="s">
        <v>120</v>
      </c>
      <c r="J16" s="56">
        <v>3047</v>
      </c>
      <c r="K16" s="13">
        <v>240</v>
      </c>
      <c r="L16" s="114" t="s">
        <v>119</v>
      </c>
      <c r="M16" s="92">
        <v>2020130010135</v>
      </c>
      <c r="N16" s="85" t="s">
        <v>220</v>
      </c>
      <c r="O16" s="65" t="s">
        <v>247</v>
      </c>
      <c r="P16" s="64">
        <v>240</v>
      </c>
      <c r="Q16" s="16">
        <v>44075</v>
      </c>
      <c r="R16" s="16">
        <v>44196</v>
      </c>
      <c r="S16" s="30">
        <f>K16*100/J16</f>
        <v>7.8765999343616668</v>
      </c>
      <c r="T16" s="154"/>
      <c r="U16" s="157"/>
      <c r="V16" s="86" t="s">
        <v>84</v>
      </c>
      <c r="W16" s="88">
        <v>748194944</v>
      </c>
      <c r="X16" s="86" t="s">
        <v>118</v>
      </c>
      <c r="Y16" s="78" t="s">
        <v>117</v>
      </c>
      <c r="Z16" s="19"/>
    </row>
    <row r="17" spans="1:26" ht="82.5" customHeight="1" x14ac:dyDescent="0.35">
      <c r="A17" s="151"/>
      <c r="B17" s="99"/>
      <c r="C17" s="101"/>
      <c r="D17" s="101"/>
      <c r="E17" s="101"/>
      <c r="F17" s="99"/>
      <c r="G17" s="31" t="s">
        <v>116</v>
      </c>
      <c r="H17" s="31" t="s">
        <v>115</v>
      </c>
      <c r="I17" s="31" t="s">
        <v>114</v>
      </c>
      <c r="J17" s="56">
        <v>3657</v>
      </c>
      <c r="K17" s="13">
        <v>240</v>
      </c>
      <c r="L17" s="132"/>
      <c r="M17" s="93"/>
      <c r="N17" s="85"/>
      <c r="O17" s="65" t="s">
        <v>222</v>
      </c>
      <c r="P17" s="25">
        <v>240</v>
      </c>
      <c r="Q17" s="16">
        <v>44075</v>
      </c>
      <c r="R17" s="16">
        <v>44196</v>
      </c>
      <c r="S17" s="30">
        <f t="shared" ref="S17:S36" si="1">K17*100/J17</f>
        <v>6.5627563576702217</v>
      </c>
      <c r="T17" s="154"/>
      <c r="U17" s="157"/>
      <c r="V17" s="87"/>
      <c r="W17" s="89"/>
      <c r="X17" s="97"/>
      <c r="Y17" s="80"/>
      <c r="Z17" s="19"/>
    </row>
    <row r="18" spans="1:26" ht="75" customHeight="1" x14ac:dyDescent="0.35">
      <c r="A18" s="151"/>
      <c r="B18" s="99"/>
      <c r="C18" s="101"/>
      <c r="D18" s="101"/>
      <c r="E18" s="101"/>
      <c r="F18" s="82"/>
      <c r="G18" s="31" t="s">
        <v>113</v>
      </c>
      <c r="H18" s="31" t="s">
        <v>112</v>
      </c>
      <c r="I18" s="31" t="s">
        <v>111</v>
      </c>
      <c r="J18" s="56">
        <v>3047</v>
      </c>
      <c r="K18" s="13">
        <v>240</v>
      </c>
      <c r="L18" s="115"/>
      <c r="M18" s="106"/>
      <c r="N18" s="85"/>
      <c r="O18" s="15" t="s">
        <v>221</v>
      </c>
      <c r="P18" s="32">
        <v>240</v>
      </c>
      <c r="Q18" s="16">
        <v>44075</v>
      </c>
      <c r="R18" s="16">
        <v>44196</v>
      </c>
      <c r="S18" s="30">
        <f t="shared" si="1"/>
        <v>7.8765999343616668</v>
      </c>
      <c r="T18" s="154"/>
      <c r="U18" s="157"/>
      <c r="V18" s="62" t="s">
        <v>110</v>
      </c>
      <c r="W18" s="68">
        <v>325629968</v>
      </c>
      <c r="X18" s="87"/>
      <c r="Y18" s="56" t="s">
        <v>109</v>
      </c>
      <c r="Z18" s="19"/>
    </row>
    <row r="19" spans="1:26" ht="57" customHeight="1" x14ac:dyDescent="0.35">
      <c r="A19" s="151"/>
      <c r="B19" s="99"/>
      <c r="C19" s="101"/>
      <c r="D19" s="101"/>
      <c r="E19" s="101"/>
      <c r="F19" s="81" t="s">
        <v>108</v>
      </c>
      <c r="G19" s="131" t="s">
        <v>107</v>
      </c>
      <c r="H19" s="131" t="s">
        <v>106</v>
      </c>
      <c r="I19" s="131" t="s">
        <v>105</v>
      </c>
      <c r="J19" s="78">
        <v>3000</v>
      </c>
      <c r="K19" s="103">
        <v>50</v>
      </c>
      <c r="L19" s="114" t="s">
        <v>104</v>
      </c>
      <c r="M19" s="92">
        <v>2020130010086</v>
      </c>
      <c r="N19" s="85" t="s">
        <v>103</v>
      </c>
      <c r="O19" s="15" t="s">
        <v>223</v>
      </c>
      <c r="P19" s="32">
        <v>1</v>
      </c>
      <c r="Q19" s="16">
        <v>44075</v>
      </c>
      <c r="R19" s="16">
        <v>44196</v>
      </c>
      <c r="S19" s="129">
        <f t="shared" si="1"/>
        <v>1.6666666666666667</v>
      </c>
      <c r="T19" s="154"/>
      <c r="U19" s="157"/>
      <c r="V19" s="86" t="s">
        <v>6</v>
      </c>
      <c r="W19" s="88">
        <v>86553272</v>
      </c>
      <c r="X19" s="86" t="s">
        <v>102</v>
      </c>
      <c r="Y19" s="78" t="s">
        <v>101</v>
      </c>
      <c r="Z19" s="19"/>
    </row>
    <row r="20" spans="1:26" ht="57" customHeight="1" x14ac:dyDescent="0.35">
      <c r="A20" s="151"/>
      <c r="B20" s="99"/>
      <c r="C20" s="101"/>
      <c r="D20" s="101"/>
      <c r="E20" s="101"/>
      <c r="F20" s="99"/>
      <c r="G20" s="117"/>
      <c r="H20" s="117"/>
      <c r="I20" s="117"/>
      <c r="J20" s="80"/>
      <c r="K20" s="105"/>
      <c r="L20" s="132"/>
      <c r="M20" s="93"/>
      <c r="N20" s="85"/>
      <c r="O20" s="60" t="s">
        <v>224</v>
      </c>
      <c r="P20" s="73">
        <v>5</v>
      </c>
      <c r="Q20" s="16">
        <v>44075</v>
      </c>
      <c r="R20" s="16">
        <v>44196</v>
      </c>
      <c r="S20" s="130"/>
      <c r="T20" s="154"/>
      <c r="U20" s="157"/>
      <c r="V20" s="87"/>
      <c r="W20" s="89"/>
      <c r="X20" s="97"/>
      <c r="Y20" s="80"/>
      <c r="Z20" s="19"/>
    </row>
    <row r="21" spans="1:26" ht="71.25" customHeight="1" x14ac:dyDescent="0.35">
      <c r="A21" s="151"/>
      <c r="B21" s="99"/>
      <c r="C21" s="101"/>
      <c r="D21" s="101"/>
      <c r="E21" s="101"/>
      <c r="F21" s="99"/>
      <c r="G21" s="12" t="s">
        <v>100</v>
      </c>
      <c r="H21" s="12" t="s">
        <v>99</v>
      </c>
      <c r="I21" s="12" t="s">
        <v>98</v>
      </c>
      <c r="J21" s="56">
        <v>3000</v>
      </c>
      <c r="K21" s="13">
        <v>50</v>
      </c>
      <c r="L21" s="115"/>
      <c r="M21" s="106"/>
      <c r="N21" s="85"/>
      <c r="O21" s="60" t="s">
        <v>225</v>
      </c>
      <c r="P21" s="73">
        <v>30</v>
      </c>
      <c r="Q21" s="16">
        <v>44075</v>
      </c>
      <c r="R21" s="16">
        <v>44196</v>
      </c>
      <c r="S21" s="30">
        <f t="shared" si="1"/>
        <v>1.6666666666666667</v>
      </c>
      <c r="T21" s="154"/>
      <c r="U21" s="157"/>
      <c r="V21" s="62" t="s">
        <v>84</v>
      </c>
      <c r="W21" s="68">
        <v>13297598</v>
      </c>
      <c r="X21" s="87"/>
      <c r="Y21" s="56" t="s">
        <v>81</v>
      </c>
      <c r="Z21" s="19"/>
    </row>
    <row r="22" spans="1:26" ht="84" x14ac:dyDescent="0.35">
      <c r="A22" s="151"/>
      <c r="B22" s="99"/>
      <c r="C22" s="101"/>
      <c r="D22" s="101"/>
      <c r="E22" s="101"/>
      <c r="F22" s="99"/>
      <c r="G22" s="12" t="s">
        <v>97</v>
      </c>
      <c r="H22" s="12" t="s">
        <v>96</v>
      </c>
      <c r="I22" s="12" t="s">
        <v>95</v>
      </c>
      <c r="J22" s="56">
        <v>3000</v>
      </c>
      <c r="K22" s="13">
        <v>100</v>
      </c>
      <c r="L22" s="114" t="s">
        <v>94</v>
      </c>
      <c r="M22" s="92">
        <v>2020130010089</v>
      </c>
      <c r="N22" s="85" t="s">
        <v>93</v>
      </c>
      <c r="O22" s="34" t="s">
        <v>226</v>
      </c>
      <c r="P22" s="61">
        <v>100</v>
      </c>
      <c r="Q22" s="16">
        <v>44075</v>
      </c>
      <c r="R22" s="16">
        <v>44196</v>
      </c>
      <c r="S22" s="30">
        <f t="shared" si="1"/>
        <v>3.3333333333333335</v>
      </c>
      <c r="T22" s="154"/>
      <c r="U22" s="157"/>
      <c r="V22" s="86" t="s">
        <v>84</v>
      </c>
      <c r="W22" s="88" t="s">
        <v>92</v>
      </c>
      <c r="X22" s="86" t="s">
        <v>91</v>
      </c>
      <c r="Y22" s="78" t="s">
        <v>81</v>
      </c>
      <c r="Z22" s="19"/>
    </row>
    <row r="23" spans="1:26" ht="56" x14ac:dyDescent="0.35">
      <c r="A23" s="151"/>
      <c r="B23" s="99"/>
      <c r="C23" s="101"/>
      <c r="D23" s="101"/>
      <c r="E23" s="101"/>
      <c r="F23" s="99"/>
      <c r="G23" s="66" t="s">
        <v>90</v>
      </c>
      <c r="H23" s="12">
        <v>0</v>
      </c>
      <c r="I23" s="12" t="s">
        <v>89</v>
      </c>
      <c r="J23" s="56">
        <v>2000</v>
      </c>
      <c r="K23" s="13">
        <v>100</v>
      </c>
      <c r="L23" s="115"/>
      <c r="M23" s="106"/>
      <c r="N23" s="85"/>
      <c r="O23" s="27" t="s">
        <v>227</v>
      </c>
      <c r="P23" s="25">
        <v>100</v>
      </c>
      <c r="Q23" s="16">
        <v>44075</v>
      </c>
      <c r="R23" s="16">
        <v>44196</v>
      </c>
      <c r="S23" s="30">
        <f t="shared" si="1"/>
        <v>5</v>
      </c>
      <c r="T23" s="154"/>
      <c r="U23" s="157"/>
      <c r="V23" s="87"/>
      <c r="W23" s="89"/>
      <c r="X23" s="87"/>
      <c r="Y23" s="80"/>
      <c r="Z23" s="19"/>
    </row>
    <row r="24" spans="1:26" ht="77.25" customHeight="1" x14ac:dyDescent="0.35">
      <c r="A24" s="151"/>
      <c r="B24" s="99"/>
      <c r="C24" s="101"/>
      <c r="D24" s="101"/>
      <c r="E24" s="101"/>
      <c r="F24" s="99"/>
      <c r="G24" s="116" t="s">
        <v>80</v>
      </c>
      <c r="H24" s="131" t="s">
        <v>88</v>
      </c>
      <c r="I24" s="131" t="s">
        <v>87</v>
      </c>
      <c r="J24" s="78">
        <v>4000</v>
      </c>
      <c r="K24" s="103">
        <v>100</v>
      </c>
      <c r="L24" s="114" t="s">
        <v>86</v>
      </c>
      <c r="M24" s="127">
        <v>2020130010090</v>
      </c>
      <c r="N24" s="85" t="s">
        <v>85</v>
      </c>
      <c r="O24" s="15" t="s">
        <v>228</v>
      </c>
      <c r="P24" s="25">
        <v>10</v>
      </c>
      <c r="Q24" s="16">
        <v>44075</v>
      </c>
      <c r="R24" s="16">
        <v>44196</v>
      </c>
      <c r="S24" s="129">
        <f t="shared" si="1"/>
        <v>2.5</v>
      </c>
      <c r="T24" s="154"/>
      <c r="U24" s="157"/>
      <c r="V24" s="123" t="s">
        <v>84</v>
      </c>
      <c r="W24" s="124" t="s">
        <v>83</v>
      </c>
      <c r="X24" s="123" t="s">
        <v>82</v>
      </c>
      <c r="Y24" s="125" t="s">
        <v>81</v>
      </c>
      <c r="Z24" s="19"/>
    </row>
    <row r="25" spans="1:26" ht="60" customHeight="1" x14ac:dyDescent="0.35">
      <c r="A25" s="151"/>
      <c r="B25" s="99"/>
      <c r="C25" s="101"/>
      <c r="D25" s="101"/>
      <c r="E25" s="101"/>
      <c r="F25" s="82"/>
      <c r="G25" s="117"/>
      <c r="H25" s="117"/>
      <c r="I25" s="117"/>
      <c r="J25" s="80"/>
      <c r="K25" s="105"/>
      <c r="L25" s="115"/>
      <c r="M25" s="128"/>
      <c r="N25" s="85"/>
      <c r="O25" s="15" t="s">
        <v>258</v>
      </c>
      <c r="P25" s="28">
        <v>100</v>
      </c>
      <c r="Q25" s="16">
        <v>44075</v>
      </c>
      <c r="R25" s="16">
        <v>44196</v>
      </c>
      <c r="S25" s="130"/>
      <c r="T25" s="154"/>
      <c r="U25" s="157"/>
      <c r="V25" s="123"/>
      <c r="W25" s="124"/>
      <c r="X25" s="123"/>
      <c r="Y25" s="125"/>
      <c r="Z25" s="19"/>
    </row>
    <row r="26" spans="1:26" ht="42.75" customHeight="1" x14ac:dyDescent="0.35">
      <c r="A26" s="151"/>
      <c r="B26" s="99"/>
      <c r="C26" s="101"/>
      <c r="D26" s="101"/>
      <c r="E26" s="101"/>
      <c r="F26" s="81" t="s">
        <v>79</v>
      </c>
      <c r="G26" s="12" t="s">
        <v>78</v>
      </c>
      <c r="H26" s="12" t="s">
        <v>77</v>
      </c>
      <c r="I26" s="12" t="s">
        <v>76</v>
      </c>
      <c r="J26" s="56">
        <v>8</v>
      </c>
      <c r="K26" s="13">
        <v>1</v>
      </c>
      <c r="L26" s="108" t="s">
        <v>75</v>
      </c>
      <c r="M26" s="92">
        <v>2020130010091</v>
      </c>
      <c r="N26" s="85" t="s">
        <v>229</v>
      </c>
      <c r="O26" s="15" t="s">
        <v>230</v>
      </c>
      <c r="P26" s="36">
        <v>1</v>
      </c>
      <c r="Q26" s="16">
        <v>44075</v>
      </c>
      <c r="R26" s="16">
        <v>44196</v>
      </c>
      <c r="S26" s="30">
        <f t="shared" si="1"/>
        <v>12.5</v>
      </c>
      <c r="T26" s="154"/>
      <c r="U26" s="157"/>
      <c r="V26" s="86" t="s">
        <v>74</v>
      </c>
      <c r="W26" s="88" t="s">
        <v>73</v>
      </c>
      <c r="X26" s="86" t="s">
        <v>63</v>
      </c>
      <c r="Y26" s="78" t="s">
        <v>72</v>
      </c>
      <c r="Z26" s="118"/>
    </row>
    <row r="27" spans="1:26" ht="98" x14ac:dyDescent="0.35">
      <c r="A27" s="151"/>
      <c r="B27" s="99"/>
      <c r="C27" s="101"/>
      <c r="D27" s="101"/>
      <c r="E27" s="101"/>
      <c r="F27" s="99"/>
      <c r="G27" s="31" t="s">
        <v>71</v>
      </c>
      <c r="H27" s="31" t="s">
        <v>70</v>
      </c>
      <c r="I27" s="31" t="s">
        <v>69</v>
      </c>
      <c r="J27" s="56">
        <v>14500</v>
      </c>
      <c r="K27" s="13">
        <v>1000</v>
      </c>
      <c r="L27" s="126"/>
      <c r="M27" s="93"/>
      <c r="N27" s="85"/>
      <c r="O27" s="33" t="s">
        <v>231</v>
      </c>
      <c r="P27" s="37">
        <v>1000</v>
      </c>
      <c r="Q27" s="16">
        <v>44075</v>
      </c>
      <c r="R27" s="16">
        <v>44196</v>
      </c>
      <c r="S27" s="30">
        <f t="shared" si="1"/>
        <v>6.8965517241379306</v>
      </c>
      <c r="T27" s="154"/>
      <c r="U27" s="157"/>
      <c r="V27" s="87"/>
      <c r="W27" s="89"/>
      <c r="X27" s="87"/>
      <c r="Y27" s="80"/>
      <c r="Z27" s="119"/>
    </row>
    <row r="28" spans="1:26" ht="56" x14ac:dyDescent="0.35">
      <c r="A28" s="151"/>
      <c r="B28" s="99"/>
      <c r="C28" s="101"/>
      <c r="D28" s="101"/>
      <c r="E28" s="101"/>
      <c r="F28" s="82"/>
      <c r="G28" s="31" t="s">
        <v>68</v>
      </c>
      <c r="H28" s="31" t="s">
        <v>67</v>
      </c>
      <c r="I28" s="31" t="s">
        <v>66</v>
      </c>
      <c r="J28" s="56">
        <v>4500</v>
      </c>
      <c r="K28" s="13">
        <v>500</v>
      </c>
      <c r="L28" s="109"/>
      <c r="M28" s="106"/>
      <c r="N28" s="85"/>
      <c r="O28" s="33" t="s">
        <v>232</v>
      </c>
      <c r="P28" s="37">
        <v>500</v>
      </c>
      <c r="Q28" s="16">
        <v>44075</v>
      </c>
      <c r="R28" s="16">
        <v>44196</v>
      </c>
      <c r="S28" s="30">
        <f t="shared" si="1"/>
        <v>11.111111111111111</v>
      </c>
      <c r="T28" s="154"/>
      <c r="U28" s="157"/>
      <c r="V28" s="62" t="s">
        <v>65</v>
      </c>
      <c r="W28" s="68" t="s">
        <v>64</v>
      </c>
      <c r="X28" s="18" t="s">
        <v>63</v>
      </c>
      <c r="Y28" s="56" t="s">
        <v>62</v>
      </c>
      <c r="Z28" s="19"/>
    </row>
    <row r="29" spans="1:26" ht="157.5" customHeight="1" x14ac:dyDescent="0.35">
      <c r="A29" s="151"/>
      <c r="B29" s="99"/>
      <c r="C29" s="101"/>
      <c r="D29" s="101"/>
      <c r="E29" s="101"/>
      <c r="F29" s="81" t="s">
        <v>61</v>
      </c>
      <c r="G29" s="31" t="s">
        <v>60</v>
      </c>
      <c r="H29" s="31" t="s">
        <v>59</v>
      </c>
      <c r="I29" s="31" t="s">
        <v>58</v>
      </c>
      <c r="J29" s="56">
        <v>12000</v>
      </c>
      <c r="K29" s="13">
        <v>1000</v>
      </c>
      <c r="L29" s="120" t="s">
        <v>57</v>
      </c>
      <c r="M29" s="92">
        <v>2020130010071</v>
      </c>
      <c r="N29" s="85" t="s">
        <v>56</v>
      </c>
      <c r="O29" s="38" t="s">
        <v>233</v>
      </c>
      <c r="P29" s="39">
        <v>2</v>
      </c>
      <c r="Q29" s="16">
        <v>44075</v>
      </c>
      <c r="R29" s="16">
        <v>44196</v>
      </c>
      <c r="S29" s="30">
        <f t="shared" si="1"/>
        <v>8.3333333333333339</v>
      </c>
      <c r="T29" s="154"/>
      <c r="U29" s="157"/>
      <c r="V29" s="86" t="s">
        <v>6</v>
      </c>
      <c r="W29" s="88" t="s">
        <v>55</v>
      </c>
      <c r="X29" s="86" t="s">
        <v>54</v>
      </c>
      <c r="Y29" s="78" t="s">
        <v>53</v>
      </c>
      <c r="Z29" s="19"/>
    </row>
    <row r="30" spans="1:26" ht="185.25" customHeight="1" x14ac:dyDescent="0.35">
      <c r="A30" s="151"/>
      <c r="B30" s="99"/>
      <c r="C30" s="101"/>
      <c r="D30" s="101"/>
      <c r="E30" s="101"/>
      <c r="F30" s="99"/>
      <c r="G30" s="31" t="s">
        <v>52</v>
      </c>
      <c r="H30" s="31" t="s">
        <v>51</v>
      </c>
      <c r="I30" s="31" t="s">
        <v>50</v>
      </c>
      <c r="J30" s="56">
        <v>13453</v>
      </c>
      <c r="K30" s="13">
        <v>1200</v>
      </c>
      <c r="L30" s="121"/>
      <c r="M30" s="93"/>
      <c r="N30" s="85"/>
      <c r="O30" s="15" t="s">
        <v>256</v>
      </c>
      <c r="P30" s="36">
        <v>2</v>
      </c>
      <c r="Q30" s="16">
        <v>44075</v>
      </c>
      <c r="R30" s="16">
        <v>44196</v>
      </c>
      <c r="S30" s="30">
        <f t="shared" si="1"/>
        <v>8.9199435070244562</v>
      </c>
      <c r="T30" s="154"/>
      <c r="U30" s="157"/>
      <c r="V30" s="97"/>
      <c r="W30" s="98"/>
      <c r="X30" s="97"/>
      <c r="Y30" s="79"/>
      <c r="Z30" s="19"/>
    </row>
    <row r="31" spans="1:26" ht="98" x14ac:dyDescent="0.35">
      <c r="A31" s="151"/>
      <c r="B31" s="99"/>
      <c r="C31" s="101"/>
      <c r="D31" s="101"/>
      <c r="E31" s="101"/>
      <c r="F31" s="82"/>
      <c r="G31" s="12" t="s">
        <v>49</v>
      </c>
      <c r="H31" s="12">
        <v>0</v>
      </c>
      <c r="I31" s="12" t="s">
        <v>48</v>
      </c>
      <c r="J31" s="56">
        <v>7000</v>
      </c>
      <c r="K31" s="13">
        <v>800</v>
      </c>
      <c r="L31" s="122"/>
      <c r="M31" s="106"/>
      <c r="N31" s="85"/>
      <c r="O31" s="72" t="s">
        <v>255</v>
      </c>
      <c r="P31" s="39">
        <v>2</v>
      </c>
      <c r="Q31" s="16">
        <v>44075</v>
      </c>
      <c r="R31" s="16">
        <v>44196</v>
      </c>
      <c r="S31" s="30">
        <f t="shared" si="1"/>
        <v>11.428571428571429</v>
      </c>
      <c r="T31" s="154"/>
      <c r="U31" s="157"/>
      <c r="V31" s="87"/>
      <c r="W31" s="89"/>
      <c r="X31" s="87"/>
      <c r="Y31" s="80"/>
      <c r="Z31" s="19"/>
    </row>
    <row r="32" spans="1:26" ht="85.5" customHeight="1" x14ac:dyDescent="0.35">
      <c r="A32" s="151"/>
      <c r="B32" s="99"/>
      <c r="C32" s="101"/>
      <c r="D32" s="101"/>
      <c r="E32" s="101"/>
      <c r="F32" s="81" t="s">
        <v>47</v>
      </c>
      <c r="G32" s="31" t="s">
        <v>46</v>
      </c>
      <c r="H32" s="31" t="s">
        <v>45</v>
      </c>
      <c r="I32" s="31" t="s">
        <v>44</v>
      </c>
      <c r="J32" s="56">
        <v>6000</v>
      </c>
      <c r="K32" s="13">
        <v>500</v>
      </c>
      <c r="L32" s="108" t="s">
        <v>43</v>
      </c>
      <c r="M32" s="110">
        <v>2020130010128</v>
      </c>
      <c r="N32" s="85" t="s">
        <v>234</v>
      </c>
      <c r="O32" s="40" t="s">
        <v>235</v>
      </c>
      <c r="P32" s="41">
        <v>500</v>
      </c>
      <c r="Q32" s="16">
        <v>44075</v>
      </c>
      <c r="R32" s="16">
        <v>44196</v>
      </c>
      <c r="S32" s="30">
        <f t="shared" si="1"/>
        <v>8.3333333333333339</v>
      </c>
      <c r="T32" s="154"/>
      <c r="U32" s="157"/>
      <c r="V32" s="86" t="s">
        <v>6</v>
      </c>
      <c r="W32" s="88" t="s">
        <v>42</v>
      </c>
      <c r="X32" s="86" t="s">
        <v>41</v>
      </c>
      <c r="Y32" s="78" t="s">
        <v>30</v>
      </c>
      <c r="Z32" s="19"/>
    </row>
    <row r="33" spans="1:26" ht="165" customHeight="1" x14ac:dyDescent="0.35">
      <c r="A33" s="151"/>
      <c r="B33" s="99"/>
      <c r="C33" s="101"/>
      <c r="D33" s="101"/>
      <c r="E33" s="101"/>
      <c r="F33" s="99"/>
      <c r="G33" s="31" t="s">
        <v>40</v>
      </c>
      <c r="H33" s="31" t="s">
        <v>39</v>
      </c>
      <c r="I33" s="31" t="s">
        <v>38</v>
      </c>
      <c r="J33" s="56">
        <v>3500</v>
      </c>
      <c r="K33" s="13">
        <v>200</v>
      </c>
      <c r="L33" s="109"/>
      <c r="M33" s="111"/>
      <c r="N33" s="85"/>
      <c r="O33" s="15" t="s">
        <v>236</v>
      </c>
      <c r="P33" s="36">
        <v>200</v>
      </c>
      <c r="Q33" s="16">
        <v>44075</v>
      </c>
      <c r="R33" s="16">
        <v>44196</v>
      </c>
      <c r="S33" s="30">
        <f t="shared" si="1"/>
        <v>5.7142857142857144</v>
      </c>
      <c r="T33" s="154"/>
      <c r="U33" s="157"/>
      <c r="V33" s="87"/>
      <c r="W33" s="89"/>
      <c r="X33" s="87"/>
      <c r="Y33" s="80"/>
      <c r="Z33" s="19"/>
    </row>
    <row r="34" spans="1:26" ht="96.75" customHeight="1" x14ac:dyDescent="0.35">
      <c r="A34" s="151"/>
      <c r="B34" s="99"/>
      <c r="C34" s="101"/>
      <c r="D34" s="101"/>
      <c r="E34" s="101"/>
      <c r="F34" s="99"/>
      <c r="G34" s="31" t="s">
        <v>37</v>
      </c>
      <c r="H34" s="31" t="s">
        <v>36</v>
      </c>
      <c r="I34" s="31" t="s">
        <v>35</v>
      </c>
      <c r="J34" s="56">
        <v>16000</v>
      </c>
      <c r="K34" s="13">
        <v>500</v>
      </c>
      <c r="L34" s="112" t="s">
        <v>34</v>
      </c>
      <c r="M34" s="92">
        <v>2020130010127</v>
      </c>
      <c r="N34" s="85" t="s">
        <v>33</v>
      </c>
      <c r="O34" s="15" t="s">
        <v>237</v>
      </c>
      <c r="P34" s="42">
        <v>1</v>
      </c>
      <c r="Q34" s="16">
        <v>44075</v>
      </c>
      <c r="R34" s="16">
        <v>44196</v>
      </c>
      <c r="S34" s="30">
        <f t="shared" si="1"/>
        <v>3.125</v>
      </c>
      <c r="T34" s="154"/>
      <c r="U34" s="157"/>
      <c r="V34" s="86" t="s">
        <v>6</v>
      </c>
      <c r="W34" s="88" t="s">
        <v>32</v>
      </c>
      <c r="X34" s="86" t="s">
        <v>31</v>
      </c>
      <c r="Y34" s="78" t="s">
        <v>30</v>
      </c>
      <c r="Z34" s="19"/>
    </row>
    <row r="35" spans="1:26" ht="159.75" customHeight="1" x14ac:dyDescent="0.35">
      <c r="A35" s="151"/>
      <c r="B35" s="99"/>
      <c r="C35" s="101"/>
      <c r="D35" s="101"/>
      <c r="E35" s="101"/>
      <c r="F35" s="82"/>
      <c r="G35" s="31" t="s">
        <v>29</v>
      </c>
      <c r="H35" s="31" t="s">
        <v>28</v>
      </c>
      <c r="I35" s="31" t="s">
        <v>27</v>
      </c>
      <c r="J35" s="56">
        <v>1000</v>
      </c>
      <c r="K35" s="13">
        <v>100</v>
      </c>
      <c r="L35" s="113"/>
      <c r="M35" s="106"/>
      <c r="N35" s="107"/>
      <c r="O35" s="15" t="s">
        <v>238</v>
      </c>
      <c r="P35" s="44">
        <v>100</v>
      </c>
      <c r="Q35" s="16">
        <v>44075</v>
      </c>
      <c r="R35" s="16">
        <v>44196</v>
      </c>
      <c r="S35" s="30">
        <f t="shared" si="1"/>
        <v>10</v>
      </c>
      <c r="T35" s="154"/>
      <c r="U35" s="157"/>
      <c r="V35" s="87"/>
      <c r="W35" s="89"/>
      <c r="X35" s="87"/>
      <c r="Y35" s="80"/>
      <c r="Z35" s="19"/>
    </row>
    <row r="36" spans="1:26" ht="81" customHeight="1" x14ac:dyDescent="0.35">
      <c r="A36" s="151"/>
      <c r="B36" s="99"/>
      <c r="C36" s="101"/>
      <c r="D36" s="101"/>
      <c r="E36" s="101"/>
      <c r="F36" s="81" t="s">
        <v>26</v>
      </c>
      <c r="G36" s="100" t="s">
        <v>25</v>
      </c>
      <c r="H36" s="100" t="s">
        <v>24</v>
      </c>
      <c r="I36" s="100" t="s">
        <v>23</v>
      </c>
      <c r="J36" s="78">
        <v>10000</v>
      </c>
      <c r="K36" s="103">
        <v>1000</v>
      </c>
      <c r="L36" s="90" t="s">
        <v>257</v>
      </c>
      <c r="M36" s="92">
        <v>2020130010121</v>
      </c>
      <c r="N36" s="85" t="s">
        <v>22</v>
      </c>
      <c r="O36" s="15" t="s">
        <v>239</v>
      </c>
      <c r="P36" s="44">
        <v>2</v>
      </c>
      <c r="Q36" s="16">
        <v>44075</v>
      </c>
      <c r="R36" s="16">
        <v>44196</v>
      </c>
      <c r="S36" s="94">
        <f t="shared" si="1"/>
        <v>10</v>
      </c>
      <c r="T36" s="154"/>
      <c r="U36" s="157"/>
      <c r="V36" s="86" t="s">
        <v>6</v>
      </c>
      <c r="W36" s="88" t="s">
        <v>21</v>
      </c>
      <c r="X36" s="75" t="s">
        <v>20</v>
      </c>
      <c r="Y36" s="78" t="s">
        <v>12</v>
      </c>
      <c r="Z36" s="19"/>
    </row>
    <row r="37" spans="1:26" ht="93.75" customHeight="1" x14ac:dyDescent="0.35">
      <c r="A37" s="151"/>
      <c r="B37" s="99"/>
      <c r="C37" s="101"/>
      <c r="D37" s="101"/>
      <c r="E37" s="101"/>
      <c r="F37" s="99"/>
      <c r="G37" s="101"/>
      <c r="H37" s="101"/>
      <c r="I37" s="101"/>
      <c r="J37" s="79"/>
      <c r="K37" s="104"/>
      <c r="L37" s="91"/>
      <c r="M37" s="93"/>
      <c r="N37" s="85"/>
      <c r="O37" s="15" t="s">
        <v>240</v>
      </c>
      <c r="P37" s="42" t="s">
        <v>246</v>
      </c>
      <c r="Q37" s="16">
        <v>44075</v>
      </c>
      <c r="R37" s="16">
        <v>44196</v>
      </c>
      <c r="S37" s="95"/>
      <c r="T37" s="154"/>
      <c r="U37" s="157"/>
      <c r="V37" s="97"/>
      <c r="W37" s="98"/>
      <c r="X37" s="76"/>
      <c r="Y37" s="79"/>
      <c r="Z37" s="19"/>
    </row>
    <row r="38" spans="1:26" ht="81" customHeight="1" x14ac:dyDescent="0.35">
      <c r="A38" s="151"/>
      <c r="B38" s="99"/>
      <c r="C38" s="101"/>
      <c r="D38" s="101"/>
      <c r="E38" s="101"/>
      <c r="F38" s="99"/>
      <c r="G38" s="101"/>
      <c r="H38" s="101"/>
      <c r="I38" s="101"/>
      <c r="J38" s="79"/>
      <c r="K38" s="104"/>
      <c r="L38" s="91"/>
      <c r="M38" s="93"/>
      <c r="N38" s="85"/>
      <c r="O38" s="15" t="s">
        <v>241</v>
      </c>
      <c r="P38" s="44">
        <v>1</v>
      </c>
      <c r="Q38" s="16">
        <v>44075</v>
      </c>
      <c r="R38" s="16">
        <v>44196</v>
      </c>
      <c r="S38" s="95"/>
      <c r="T38" s="154"/>
      <c r="U38" s="157"/>
      <c r="V38" s="97"/>
      <c r="W38" s="98"/>
      <c r="X38" s="76"/>
      <c r="Y38" s="79"/>
      <c r="Z38" s="19"/>
    </row>
    <row r="39" spans="1:26" ht="156.75" customHeight="1" x14ac:dyDescent="0.35">
      <c r="A39" s="151"/>
      <c r="B39" s="99"/>
      <c r="C39" s="101"/>
      <c r="D39" s="101"/>
      <c r="E39" s="101"/>
      <c r="F39" s="99"/>
      <c r="G39" s="102"/>
      <c r="H39" s="102"/>
      <c r="I39" s="102"/>
      <c r="J39" s="80"/>
      <c r="K39" s="105"/>
      <c r="L39" s="91"/>
      <c r="M39" s="93"/>
      <c r="N39" s="85"/>
      <c r="O39" s="38" t="s">
        <v>242</v>
      </c>
      <c r="P39" s="21">
        <v>1</v>
      </c>
      <c r="Q39" s="16">
        <v>44075</v>
      </c>
      <c r="R39" s="16">
        <v>44196</v>
      </c>
      <c r="S39" s="96"/>
      <c r="T39" s="154"/>
      <c r="U39" s="157"/>
      <c r="V39" s="87"/>
      <c r="W39" s="89"/>
      <c r="X39" s="77"/>
      <c r="Y39" s="80"/>
      <c r="Z39" s="19"/>
    </row>
    <row r="40" spans="1:26" ht="229.5" customHeight="1" x14ac:dyDescent="0.35">
      <c r="A40" s="151"/>
      <c r="B40" s="99"/>
      <c r="C40" s="101"/>
      <c r="D40" s="101"/>
      <c r="E40" s="101"/>
      <c r="F40" s="82"/>
      <c r="G40" s="12" t="s">
        <v>19</v>
      </c>
      <c r="H40" s="12">
        <v>0</v>
      </c>
      <c r="I40" s="2" t="s">
        <v>18</v>
      </c>
      <c r="J40" s="56">
        <v>3000</v>
      </c>
      <c r="K40" s="13">
        <v>260</v>
      </c>
      <c r="L40" s="71" t="s">
        <v>17</v>
      </c>
      <c r="M40" s="14">
        <v>2020130010097</v>
      </c>
      <c r="N40" s="26" t="s">
        <v>16</v>
      </c>
      <c r="O40" s="15" t="s">
        <v>15</v>
      </c>
      <c r="P40" s="45">
        <v>2</v>
      </c>
      <c r="Q40" s="16">
        <v>44075</v>
      </c>
      <c r="R40" s="16">
        <v>44196</v>
      </c>
      <c r="S40" s="46">
        <f>K40*100/J40</f>
        <v>8.6666666666666661</v>
      </c>
      <c r="T40" s="154"/>
      <c r="U40" s="157"/>
      <c r="V40" s="62" t="s">
        <v>6</v>
      </c>
      <c r="W40" s="68" t="s">
        <v>14</v>
      </c>
      <c r="X40" s="18" t="s">
        <v>13</v>
      </c>
      <c r="Y40" s="56" t="s">
        <v>12</v>
      </c>
      <c r="Z40" s="19"/>
    </row>
    <row r="41" spans="1:26" ht="72.75" customHeight="1" x14ac:dyDescent="0.35">
      <c r="A41" s="151"/>
      <c r="B41" s="99"/>
      <c r="C41" s="101"/>
      <c r="D41" s="101"/>
      <c r="E41" s="101"/>
      <c r="F41" s="81" t="s">
        <v>11</v>
      </c>
      <c r="G41" s="12" t="s">
        <v>10</v>
      </c>
      <c r="H41" s="12">
        <v>0</v>
      </c>
      <c r="I41" s="12" t="s">
        <v>9</v>
      </c>
      <c r="J41" s="56">
        <v>72</v>
      </c>
      <c r="K41" s="13">
        <v>5</v>
      </c>
      <c r="L41" s="83" t="s">
        <v>8</v>
      </c>
      <c r="M41" s="84">
        <v>2020130010073</v>
      </c>
      <c r="N41" s="85" t="s">
        <v>7</v>
      </c>
      <c r="O41" s="15" t="s">
        <v>243</v>
      </c>
      <c r="P41" s="21">
        <v>5</v>
      </c>
      <c r="Q41" s="16">
        <v>44075</v>
      </c>
      <c r="R41" s="16">
        <v>44196</v>
      </c>
      <c r="S41" s="46">
        <f>K41*100/J41</f>
        <v>6.9444444444444446</v>
      </c>
      <c r="T41" s="154"/>
      <c r="U41" s="157"/>
      <c r="V41" s="86" t="s">
        <v>6</v>
      </c>
      <c r="W41" s="88" t="s">
        <v>5</v>
      </c>
      <c r="X41" s="86" t="s">
        <v>4</v>
      </c>
      <c r="Y41" s="78" t="s">
        <v>3</v>
      </c>
      <c r="Z41" s="19"/>
    </row>
    <row r="42" spans="1:26" ht="185.25" customHeight="1" x14ac:dyDescent="0.35">
      <c r="A42" s="152"/>
      <c r="B42" s="82"/>
      <c r="C42" s="102"/>
      <c r="D42" s="102"/>
      <c r="E42" s="102"/>
      <c r="F42" s="82"/>
      <c r="G42" s="31" t="s">
        <v>2</v>
      </c>
      <c r="H42" s="31" t="s">
        <v>1</v>
      </c>
      <c r="I42" s="31" t="s">
        <v>0</v>
      </c>
      <c r="J42" s="56">
        <v>61860</v>
      </c>
      <c r="K42" s="13">
        <v>6978</v>
      </c>
      <c r="L42" s="83"/>
      <c r="M42" s="84"/>
      <c r="N42" s="85"/>
      <c r="O42" s="15" t="s">
        <v>244</v>
      </c>
      <c r="P42" s="21">
        <v>1</v>
      </c>
      <c r="Q42" s="16">
        <v>44075</v>
      </c>
      <c r="R42" s="16">
        <v>44196</v>
      </c>
      <c r="S42" s="30">
        <f>K42*100/J42</f>
        <v>11.280310378273521</v>
      </c>
      <c r="T42" s="155"/>
      <c r="U42" s="158"/>
      <c r="V42" s="87"/>
      <c r="W42" s="89"/>
      <c r="X42" s="87"/>
      <c r="Y42" s="80"/>
      <c r="Z42" s="19"/>
    </row>
  </sheetData>
  <mergeCells count="138">
    <mergeCell ref="G8:G11"/>
    <mergeCell ref="H8:H11"/>
    <mergeCell ref="I8:I11"/>
    <mergeCell ref="J8:J11"/>
    <mergeCell ref="K8:K11"/>
    <mergeCell ref="L8:L11"/>
    <mergeCell ref="E1:Z1"/>
    <mergeCell ref="A3:A42"/>
    <mergeCell ref="B3:B42"/>
    <mergeCell ref="C3:C42"/>
    <mergeCell ref="D3:D42"/>
    <mergeCell ref="E3:E42"/>
    <mergeCell ref="F3:F5"/>
    <mergeCell ref="T3:T42"/>
    <mergeCell ref="U3:U42"/>
    <mergeCell ref="F6:F11"/>
    <mergeCell ref="W8:W11"/>
    <mergeCell ref="X8:X11"/>
    <mergeCell ref="Y8:Y11"/>
    <mergeCell ref="Z8:Z11"/>
    <mergeCell ref="O10:O11"/>
    <mergeCell ref="P10:P11"/>
    <mergeCell ref="M8:M11"/>
    <mergeCell ref="N8:N11"/>
    <mergeCell ref="Q8:Q11"/>
    <mergeCell ref="R8:R11"/>
    <mergeCell ref="S8:S11"/>
    <mergeCell ref="V8:V11"/>
    <mergeCell ref="X12:X15"/>
    <mergeCell ref="Y12:Y15"/>
    <mergeCell ref="O14:O15"/>
    <mergeCell ref="P14:P15"/>
    <mergeCell ref="Q14:Q15"/>
    <mergeCell ref="R14:R15"/>
    <mergeCell ref="O8:O9"/>
    <mergeCell ref="P8:P9"/>
    <mergeCell ref="F12:F15"/>
    <mergeCell ref="L12:L15"/>
    <mergeCell ref="M12:M15"/>
    <mergeCell ref="N12:N15"/>
    <mergeCell ref="V12:V15"/>
    <mergeCell ref="W12:W15"/>
    <mergeCell ref="N19:N21"/>
    <mergeCell ref="S19:S20"/>
    <mergeCell ref="V19:V20"/>
    <mergeCell ref="W19:W20"/>
    <mergeCell ref="F19:F25"/>
    <mergeCell ref="G19:G20"/>
    <mergeCell ref="H19:H20"/>
    <mergeCell ref="I19:I20"/>
    <mergeCell ref="J19:J20"/>
    <mergeCell ref="K19:K20"/>
    <mergeCell ref="L19:L21"/>
    <mergeCell ref="M19:M21"/>
    <mergeCell ref="F16:F18"/>
    <mergeCell ref="L16:L18"/>
    <mergeCell ref="M16:M18"/>
    <mergeCell ref="H24:H25"/>
    <mergeCell ref="I24:I25"/>
    <mergeCell ref="J24:J25"/>
    <mergeCell ref="K24:K25"/>
    <mergeCell ref="X26:X27"/>
    <mergeCell ref="Y26:Y27"/>
    <mergeCell ref="L24:L25"/>
    <mergeCell ref="M24:M25"/>
    <mergeCell ref="N24:N25"/>
    <mergeCell ref="S24:S25"/>
    <mergeCell ref="X19:X21"/>
    <mergeCell ref="Y19:Y20"/>
    <mergeCell ref="X16:X18"/>
    <mergeCell ref="Y16:Y17"/>
    <mergeCell ref="N16:N18"/>
    <mergeCell ref="V16:V17"/>
    <mergeCell ref="W16:W17"/>
    <mergeCell ref="Y22:Y23"/>
    <mergeCell ref="X22:X23"/>
    <mergeCell ref="L22:L23"/>
    <mergeCell ref="M22:M23"/>
    <mergeCell ref="N22:N23"/>
    <mergeCell ref="V22:V23"/>
    <mergeCell ref="W22:W23"/>
    <mergeCell ref="G24:G25"/>
    <mergeCell ref="Z26:Z27"/>
    <mergeCell ref="F29:F31"/>
    <mergeCell ref="L29:L31"/>
    <mergeCell ref="M29:M31"/>
    <mergeCell ref="N29:N31"/>
    <mergeCell ref="V29:V31"/>
    <mergeCell ref="W29:W31"/>
    <mergeCell ref="X29:X31"/>
    <mergeCell ref="V24:V25"/>
    <mergeCell ref="W24:W25"/>
    <mergeCell ref="X24:X25"/>
    <mergeCell ref="Y24:Y25"/>
    <mergeCell ref="F26:F28"/>
    <mergeCell ref="L26:L28"/>
    <mergeCell ref="M26:M28"/>
    <mergeCell ref="N26:N28"/>
    <mergeCell ref="V26:V27"/>
    <mergeCell ref="W26:W27"/>
    <mergeCell ref="M34:M35"/>
    <mergeCell ref="N34:N35"/>
    <mergeCell ref="V34:V35"/>
    <mergeCell ref="W34:W35"/>
    <mergeCell ref="X34:X35"/>
    <mergeCell ref="Y34:Y35"/>
    <mergeCell ref="Y29:Y31"/>
    <mergeCell ref="F32:F35"/>
    <mergeCell ref="L32:L33"/>
    <mergeCell ref="M32:M33"/>
    <mergeCell ref="N32:N33"/>
    <mergeCell ref="V32:V33"/>
    <mergeCell ref="W32:W33"/>
    <mergeCell ref="X32:X33"/>
    <mergeCell ref="Y32:Y33"/>
    <mergeCell ref="L34:L35"/>
    <mergeCell ref="X36:X39"/>
    <mergeCell ref="Y36:Y39"/>
    <mergeCell ref="F41:F42"/>
    <mergeCell ref="L41:L42"/>
    <mergeCell ref="M41:M42"/>
    <mergeCell ref="N41:N42"/>
    <mergeCell ref="V41:V42"/>
    <mergeCell ref="W41:W42"/>
    <mergeCell ref="X41:X42"/>
    <mergeCell ref="Y41:Y42"/>
    <mergeCell ref="L36:L39"/>
    <mergeCell ref="M36:M39"/>
    <mergeCell ref="N36:N39"/>
    <mergeCell ref="S36:S39"/>
    <mergeCell ref="V36:V39"/>
    <mergeCell ref="W36:W39"/>
    <mergeCell ref="F36:F40"/>
    <mergeCell ref="G36:G39"/>
    <mergeCell ref="H36:H39"/>
    <mergeCell ref="I36:I39"/>
    <mergeCell ref="J36:J39"/>
    <mergeCell ref="K36:K39"/>
  </mergeCells>
  <hyperlinks>
    <hyperlink ref="L7" r:id="rId1" tooltip="Editar la información del proyecto" display="javascript:mga.projects.GetProjects.redirectCreateNewPage(true);" xr:uid="{00000000-0004-0000-0000-000000000000}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1"/>
  <sheetViews>
    <sheetView workbookViewId="0">
      <selection activeCell="E11" sqref="E11"/>
    </sheetView>
  </sheetViews>
  <sheetFormatPr baseColWidth="10" defaultRowHeight="14.5" x14ac:dyDescent="0.35"/>
  <cols>
    <col min="5" max="5" width="23.26953125" customWidth="1"/>
  </cols>
  <sheetData>
    <row r="11" spans="5:5" ht="56" x14ac:dyDescent="0.35">
      <c r="E11" s="59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INCLUYENTE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 MARINA SEVERICHE MONROY</cp:lastModifiedBy>
  <dcterms:created xsi:type="dcterms:W3CDTF">2020-09-02T16:40:00Z</dcterms:created>
  <dcterms:modified xsi:type="dcterms:W3CDTF">2020-10-06T22:05:39Z</dcterms:modified>
</cp:coreProperties>
</file>