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luzma\OneDrive\Documentos\PLANES DE ACCION  2020 CORREGIDOS\"/>
    </mc:Choice>
  </mc:AlternateContent>
  <xr:revisionPtr revIDLastSave="0" documentId="8_{7659D8CC-CBBF-4EBD-B4E4-5EBA69571D2C}" xr6:coauthVersionLast="45" xr6:coauthVersionMax="45" xr10:uidLastSave="{00000000-0000-0000-0000-000000000000}"/>
  <bookViews>
    <workbookView xWindow="-110" yWindow="-110" windowWidth="19420" windowHeight="10420" xr2:uid="{00000000-000D-0000-FFFF-FFFF00000000}"/>
  </bookViews>
  <sheets>
    <sheet name="plan de acción" sheetId="1" r:id="rId1"/>
    <sheet name="Hoja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 l="1"/>
  <c r="P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ENRIQUE BRIEVA</author>
  </authors>
  <commentList>
    <comment ref="J3" authorId="0" shapeId="0" xr:uid="{00000000-0006-0000-0000-000001000000}">
      <text>
        <r>
          <rPr>
            <b/>
            <sz val="9"/>
            <color indexed="81"/>
            <rFont val="Tahoma"/>
            <family val="2"/>
          </rPr>
          <t>Usuario:</t>
        </r>
        <r>
          <rPr>
            <sz val="9"/>
            <color indexed="81"/>
            <rFont val="Tahoma"/>
            <family val="2"/>
          </rPr>
          <t xml:space="preserve">
AL CUATRIENIO</t>
        </r>
      </text>
    </comment>
    <comment ref="P4" authorId="1" shapeId="0" xr:uid="{00000000-0006-0000-0000-000002000000}">
      <text>
        <r>
          <rPr>
            <b/>
            <sz val="9"/>
            <color indexed="81"/>
            <rFont val="Tahoma"/>
            <charset val="1"/>
          </rPr>
          <t>ENRIQUE BRIEVA:</t>
        </r>
        <r>
          <rPr>
            <sz val="9"/>
            <color indexed="81"/>
            <rFont val="Tahoma"/>
            <charset val="1"/>
          </rPr>
          <t xml:space="preserve">
</t>
        </r>
        <r>
          <rPr>
            <sz val="11"/>
            <color indexed="81"/>
            <rFont val="Tahoma"/>
            <family val="2"/>
          </rPr>
          <t>MANTENIMIENTO CCTV MAS BOLSA DE REPUESTOS</t>
        </r>
      </text>
    </comment>
  </commentList>
</comments>
</file>

<file path=xl/sharedStrings.xml><?xml version="1.0" encoding="utf-8"?>
<sst xmlns="http://schemas.openxmlformats.org/spreadsheetml/2006/main" count="223" uniqueCount="104">
  <si>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</si>
  <si>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</si>
  <si>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</si>
  <si>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</si>
  <si>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</si>
  <si>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</si>
  <si>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</si>
  <si>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</si>
  <si>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</si>
  <si>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</si>
  <si>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PROYECTO</t>
  </si>
  <si>
    <t>Código de proyecto BPIM</t>
  </si>
  <si>
    <t>Objetivo del proyecto</t>
  </si>
  <si>
    <t>ACTIVIDADES DE PROYECTO</t>
  </si>
  <si>
    <t>Valor Absoluto de la Actividad del  Proyecto 2020-2023</t>
  </si>
  <si>
    <t xml:space="preserve">Fecha de inicio </t>
  </si>
  <si>
    <t xml:space="preserve">Fecha de Terminación </t>
  </si>
  <si>
    <t>Porcentaje de avance</t>
  </si>
  <si>
    <t xml:space="preserve">DEPENDENCIA RESPONSABLE </t>
  </si>
  <si>
    <t>NOMBRE DEL RESPONSABLE</t>
  </si>
  <si>
    <t>Fuente de Financiación</t>
  </si>
  <si>
    <t>Rubro Presupuestal</t>
  </si>
  <si>
    <t>Código Presupuestal</t>
  </si>
  <si>
    <t>Apropiación Definitiva
(en pesos)</t>
  </si>
  <si>
    <t>Observación</t>
  </si>
  <si>
    <t>CARTAGENA TRANSPARENTE</t>
  </si>
  <si>
    <t>CONVIVENCIA Y SEGURIDAD PARA LA GOBERNABILIDAD</t>
  </si>
  <si>
    <t>VIGILANCIA DE LAS PLAYAS DEL DISTRITO DE CARTAGENAA</t>
  </si>
  <si>
    <t>Tasa de Homicidio por cien mil habitantes (por curso de vida)</t>
  </si>
  <si>
    <t>Reducir a 17,02 la tasa de Homicidios en el Distrito de Cartagena (porcurso de vida)</t>
  </si>
  <si>
    <t>Número de casos decomportamientos que ponenen riesgo la vida e integridad reducidos.</t>
  </si>
  <si>
    <t>Disminuir a 1195 el número de casos de comportamientos que ponenen riesgo la vida e integridad enel Distrito de Cartagena</t>
  </si>
  <si>
    <t>19,02
Fuente Policía Metropolitana</t>
  </si>
  <si>
    <t>1593
Fuente Policía Metropolitana</t>
  </si>
  <si>
    <t>PLAN DE ACCIÓN DISTRISEGURIDAD 2020 "SALVEMOS JUNTOS A CARTAGENA"</t>
  </si>
  <si>
    <t>Dotar e instalar 107 cámaras de video vigilancia adicionales como componente del SIES Cartagena Instaladas</t>
  </si>
  <si>
    <t>Instalar 100 Alarmas comunitarias adicionales como componente del SIES Cartagena</t>
  </si>
  <si>
    <t>Entregar 585 Equipos de comunicación para los organismos de seguridad, socorro y convivencia como componente del SIES Cartagen</t>
  </si>
  <si>
    <t>Modernizar Una Linea de atención y emergencia 123 como componente de SIES Cartagena</t>
  </si>
  <si>
    <t>OPTIMIZACIÓN DE LA INFRAESRUCTURA Y MOVILIDAD DE LOS ORGANISMOS DE SEGURIDAD Y SOCORRO</t>
  </si>
  <si>
    <t>Número de cámaras de video vigilancia adicionles dotadas e instaladas</t>
  </si>
  <si>
    <t>Número de Alarmas Comunitarias adicionales instaladas</t>
  </si>
  <si>
    <t>Número de equipos de comunicación par los organismos de seguridad, socorro y convivencia entregados</t>
  </si>
  <si>
    <t>NúmeroLínea de atención y emergencia 123 modernizado</t>
  </si>
  <si>
    <t>Línea 123 en 50% de operación</t>
  </si>
  <si>
    <t>Número de infraestructuras para la seguridad en el Distrito de Cartagena entregadas</t>
  </si>
  <si>
    <t>Número de vehículos a os organismos de seguridad,socorro y convivencia ciudadana entregadas</t>
  </si>
  <si>
    <t>Entregar 4 infraestructuras para la seguridad en el distrito de Cartagena</t>
  </si>
  <si>
    <t>Entregar 20 vehículos a los organismos de seguridad, socorroy convivenci ciudadana.</t>
  </si>
  <si>
    <t>DIAGNOSTICO Y SOSTENIMIENTO DE LOS COMPONENTES DEL SIES EN CARTAGENA DE INDIAS</t>
  </si>
  <si>
    <t>IMPLEMENTACIÓN Y SOSTENIMIENTO DE HERRAMIENTAS TECNOLÓGICAS PARA SEGURIDAD Y SOCORRO EN CARTAGENA DE INDIAS</t>
  </si>
  <si>
    <t>AUMENTAR LA CAPACIDAD DE RESPUESTA DE LOS ORGANISMOS DE SEGURIDAD DEL DISTRITO DE CARTAGENA</t>
  </si>
  <si>
    <t>DISTRISEGURIDAD</t>
  </si>
  <si>
    <t>LUIS ENRIQUE ROA MERCHÁN</t>
  </si>
  <si>
    <t>IMPLEMENTACION Y SOSTENIMIENTO DE HERRAMIENTAS TECNOLOGICAS PARA SEGURIDAD Y SOCORRO EN CARTAGENA DE INDIAS</t>
  </si>
  <si>
    <t>Impuesto de Delineación Urbana 10%</t>
  </si>
  <si>
    <t>Impuesto Predial Unificado (1%)</t>
  </si>
  <si>
    <t>Otros Ingresos Distriseguridad</t>
  </si>
  <si>
    <t>02-083-06-20-04-03-08-01</t>
  </si>
  <si>
    <t>02-051-06-20-04-03-08-02</t>
  </si>
  <si>
    <t>02-084-06-20-04-03-08-01</t>
  </si>
  <si>
    <t>02-083-06-20-04-03-08-03</t>
  </si>
  <si>
    <t>REALIZACIÓN DEL MANTENIMIENTO SISTEMAS DE ALARMAS</t>
  </si>
  <si>
    <t>02-051-06-20-04-03-08-01</t>
  </si>
  <si>
    <t>Por los tiempos de implementación de los nuevos componentes SIES la meta producto será cumplida a partir del año 2021  lo que se ve verá reflejado en el Plan Indicativo, pero si es necesario realizarle mantenimiento preventivo ycorrectivo a la infraestructura tecnológica con la que se cuenta ahora que aparece en la línea base.</t>
  </si>
  <si>
    <t>Se aplaza la meta para cumplirla a partir del año 2021 debido a que ya fue contratada en el marco del plan de desarrollo anterior y con recursos de éste hasta diciembre del 2020</t>
  </si>
  <si>
    <t>REALIZACIÓN DEL MANTENIMIENTO LÍNEA 123</t>
  </si>
  <si>
    <t>Rendimietos Financieros IPU Distriseguridad</t>
  </si>
  <si>
    <t>02-148-06-20-04-03-08-01</t>
  </si>
  <si>
    <t>FORTALECIMIENTO LOGÍSTICO PARA LA SEGURIDAD, CONVIVENCIA, JUSTICIA Y SOCORRO EN CARTAGENA DE INDIAS</t>
  </si>
  <si>
    <t>AUMENTAR LA CAPACIDAD DE RESPUESTA DE LOS ORGANISMOS DE SEGURIDAD DEL DISRITO DE CARTAGENA</t>
  </si>
  <si>
    <t>SOSTENIMIENTO Y ARRIENDO DE INFRAESTRUCTURA PARA LA POLICÍA METROPOLITANA DE CARTAGENA</t>
  </si>
  <si>
    <t>Distriseguridad</t>
  </si>
  <si>
    <t>02-083-06-20-04-03-09-01</t>
  </si>
  <si>
    <t>02-051-06-20-04-03-09-01</t>
  </si>
  <si>
    <t>INFRAESTRUCTURA Y MOVILIDAD DE LOS ORGANISMOS DE SEGURIDAD Y SOCORRO</t>
  </si>
  <si>
    <t>Esta Actividad trata de sostener la permanencia de los organismos de seguridad en diferentes puntos rurales y puntuales del Distrito de Cartagena, tales como Sub estación de Bayunca, Arroyo Grande, Bocachica,  ESMAD, entre otras. En cuaanto al  cumplimiento de la meta del Plan de Desarrollo los tiempos no dan para el 2020 así que será programada a partir del año 2021.</t>
  </si>
  <si>
    <t>Por los tiempos de adquisición de recursos y contratación para la adquisición de nevos vehículos no alcanza para lo que resta el año 2020, por lo que  la meta producto será cumplida a partir del año 2021 , ésto se verá reflejado en el Plan Indicativo.</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</si>
  <si>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</si>
  <si>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</si>
  <si>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</si>
  <si>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</si>
  <si>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</si>
  <si>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Las nuevas garitas se construirán a partir del año 2021. En esta vigencia 2020 se realizará mantenimiento preventivo y correctivo a las instaladas</t>
  </si>
  <si>
    <t>Colocar 20 avisos de Información y prevención para las playas de Cartagena</t>
  </si>
  <si>
    <t>PRESTACIÓN DE SERVICIOS COMO APOYO AL PROYECTO PLAYA AZUL LA BOQUILLA.</t>
  </si>
  <si>
    <t>PRESTACIÓN DE SERVICIOS PARA LA ASESORÍA, ACOMPAÑAMIENTO Y SEGUIMIENTO AL CUMPLIMIENTO DE LOS REQUISITOS NECESARIOS PARA LA RE-CERTIFICACIÓN BLUE FLAG</t>
  </si>
  <si>
    <t>PRESTACIÓN DE SERVICIOS PROFESIONALES COMO APOYO A LAS LABORES DE FORMULACIÓN DE PROYECTOS RELACIONADOS AL CUMPLIMIENTO DE LAS ACTIVIDADES Y METAS INMERSAS EN EL PLAN DE DESARROLLO CORRESPONDIENTES A DISTRISEGURIDAD</t>
  </si>
  <si>
    <t>SOSTENIMIENTO Y MANTENIMIENTO PREVENTIVO Y CORRECTIVO DE LA INFRAESTRUCTURA Y SEÑALIZACIÓN EN PLAYAS DEL DISTRITO DE CARTAGENA</t>
  </si>
  <si>
    <t>02-076-06-20-04-03-10-04</t>
  </si>
  <si>
    <t>VIGILANCIA DE PLAYAS DEL DISTRITO DE CARTAGENA</t>
  </si>
  <si>
    <t>Telefonía Básica Conmutada</t>
  </si>
  <si>
    <t>REALIZAR MANTENIMIENTO DE LA INFRAESTRUCTURA DE PLAYA AZUL - ACCESO PRINCIPAL Y PARQUEADEROS</t>
  </si>
  <si>
    <t>FORTALECIMIENTO DE LA INFRAESTRUCTURA Y SEÑALIZACIÓN DE LAS PLAYAS TENAZAS, CABRERO, MARBELLA Y PLAYA AZUL BOQUILLA DEL DISTRITO DE CARTAGENA DE INDIAS</t>
  </si>
  <si>
    <t>REALIZAR MANTENIMIENTO DE LA INFRAESTRUCTURA DE PLAYA AZUL - MODULO DE BAÑOS</t>
  </si>
  <si>
    <t>REALIZAR MANTENIMIENTO DE LA INFRAESTRUCTURA DE PLAYA AZUL - PANELES INFORMATIVOS Y ESTACIONES ECOLÓGICAS</t>
  </si>
  <si>
    <t>REALIZAR MANTENIMIENTO DE LA INFRAESTRUCTURA DE PLAYA AZUL - OTRAS ESTRUCTURAS</t>
  </si>
  <si>
    <t>INSTALAR EN PLAYA AZUL BOYAS MARINAS</t>
  </si>
  <si>
    <t>AUMENTAR LA CAPACIDAD DE RESPUESTA DE LOS ORGANISMOS DE SOCORRO DEL DISTRITO DE CARTAGENA</t>
  </si>
  <si>
    <t>INTERVENCIÓN DE LA INFRAESTRUCTURA PARA GARITAS DE SALVAVIDAS EN LOS SECTORES DE MARBELLA-EL CABRERO-LAS TENAZAS</t>
  </si>
  <si>
    <t>INSTALAR SISTEMA DE VALLAS DE INFORMACIÓN FRENTE DE PLAYA DESDE ENTRADA A BOCAGRANDE HASTA SUBIDA PUENTE TÚNEL DE CRESPO</t>
  </si>
  <si>
    <t>MANTENIMIENTO CIRCUITO CERRADO DE TELEVISIÓN CCTV</t>
  </si>
  <si>
    <t>ADQUISICIÓN BOLSA REPUESTOS PARA MANTENIMIENTO SIES</t>
  </si>
  <si>
    <t>IMPLEMENTACIÓN Y SOSTENIMIENTO DE LAS HERRAMIENTAS TECNOLÓGICAS PARA LA SEGURIDAD Y SOCORRO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</si>
</sst>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1"/>
      <color theme="1"/>
      <name val="Calibri"/>
      <family val="2"/>
      <scheme val="minor"/>
    </font>
    <font>
      <b/>
      <sz val="11"/>
      <color theme="1"/>
      <name val="Calibri"/>
      <family val="2"/>
      <scheme val="minor"/>
    </font>
    <font>
      <b/>
      <sz val="16"/>
      <color theme="1"/>
      <name val="Calibri"/>
      <family val="2"/>
      <scheme val="minor"/>
    </font>
    <font>
      <b/>
      <sz val="9"/>
      <color indexed="81"/>
      <name val="Tahoma"/>
      <family val="2"/>
    </font>
    <font>
      <sz val="9"/>
      <color indexed="81"/>
      <name val="Tahoma"/>
      <family val="2"/>
    </font>
    <font>
      <sz val="9"/>
      <color indexed="81"/>
      <name val="Tahoma"/>
      <charset val="1"/>
    </font>
    <font>
      <b/>
      <sz val="9"/>
      <color indexed="81"/>
      <name val="Tahoma"/>
      <charset val="1"/>
    </font>
    <font>
      <sz val="11"/>
      <color indexed="81"/>
      <name val="Tahoma"/>
      <family val="2"/>
    </font>
    <font>
      <sz val="11"/>
      <color rgb="FF000000"/>
      <name val="Calibri"/>
      <family val="2"/>
      <scheme val="minor"/>
    </font>
    <font>
      <sz val="16"/>
      <color theme="1"/>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2" fillId="0" borderId="1" xfId="0" applyFont="1" applyBorder="1" applyAlignment="1">
      <alignment horizontal="center" vertical="center"/>
    </xf>
    <xf numFmtId="0" fontId="0" fillId="0" borderId="1" xfId="0" applyFont="1" applyBorder="1" applyAlignment="1">
      <alignment horizontal="center" vertical="center" wrapText="1"/>
    </xf>
    <xf numFmtId="1" fontId="1" fillId="0" borderId="1" xfId="0" applyNumberFormat="1" applyFont="1" applyFill="1" applyBorder="1" applyAlignment="1">
      <alignment horizontal="center" vertical="center" textRotation="90" wrapText="1"/>
    </xf>
    <xf numFmtId="164" fontId="0" fillId="0" borderId="1" xfId="0" applyNumberFormat="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0" xfId="0" applyAlignment="1">
      <alignment horizontal="center" vertical="center"/>
    </xf>
    <xf numFmtId="14" fontId="0" fillId="0" borderId="1" xfId="0" applyNumberFormat="1" applyBorder="1" applyAlignment="1">
      <alignment horizontal="center" vertical="center"/>
    </xf>
    <xf numFmtId="14" fontId="1" fillId="0" borderId="1" xfId="0" applyNumberFormat="1" applyFont="1" applyFill="1" applyBorder="1" applyAlignment="1">
      <alignment horizontal="center" vertical="center" wrapText="1"/>
    </xf>
    <xf numFmtId="0" fontId="0" fillId="0" borderId="1" xfId="0" applyBorder="1" applyAlignment="1">
      <alignment wrapText="1"/>
    </xf>
    <xf numFmtId="0" fontId="0" fillId="0" borderId="1" xfId="0" applyFont="1" applyBorder="1" applyAlignment="1">
      <alignment vertical="center" wrapText="1"/>
    </xf>
    <xf numFmtId="0" fontId="0" fillId="0" borderId="3" xfId="0" applyBorder="1" applyAlignment="1">
      <alignment vertical="center" wrapText="1"/>
    </xf>
    <xf numFmtId="0" fontId="0" fillId="0" borderId="1" xfId="0" applyBorder="1" applyAlignment="1">
      <alignment horizontal="center" vertical="center" textRotation="90"/>
    </xf>
    <xf numFmtId="0" fontId="0" fillId="0" borderId="1" xfId="0" applyBorder="1" applyAlignment="1">
      <alignment vertical="center" wrapText="1"/>
    </xf>
    <xf numFmtId="0" fontId="0" fillId="0" borderId="1" xfId="0" applyFont="1" applyFill="1" applyBorder="1" applyAlignment="1">
      <alignment vertical="center" wrapText="1"/>
    </xf>
    <xf numFmtId="164" fontId="0" fillId="0" borderId="0" xfId="0" applyNumberFormat="1" applyAlignment="1">
      <alignment horizontal="center" vertical="center"/>
    </xf>
    <xf numFmtId="9" fontId="2" fillId="0" borderId="1" xfId="0" applyNumberFormat="1" applyFont="1" applyBorder="1" applyAlignment="1">
      <alignment horizontal="center" vertical="center"/>
    </xf>
    <xf numFmtId="0" fontId="0" fillId="0" borderId="1" xfId="0" applyBorder="1" applyAlignment="1">
      <alignment horizontal="center" vertical="center" wrapText="1"/>
    </xf>
    <xf numFmtId="164" fontId="0" fillId="0" borderId="6" xfId="0" applyNumberFormat="1" applyBorder="1" applyAlignment="1">
      <alignment horizontal="center" vertical="center"/>
    </xf>
    <xf numFmtId="0" fontId="0" fillId="0" borderId="1" xfId="0" applyFont="1" applyFill="1" applyBorder="1" applyAlignment="1">
      <alignment horizontal="center" vertical="center" wrapText="1"/>
    </xf>
    <xf numFmtId="9" fontId="9" fillId="0" borderId="1" xfId="0" applyNumberFormat="1" applyFont="1" applyBorder="1" applyAlignment="1">
      <alignment horizontal="center" vertical="center"/>
    </xf>
    <xf numFmtId="0" fontId="8" fillId="0" borderId="1" xfId="0" applyFont="1" applyFill="1" applyBorder="1" applyAlignment="1">
      <alignment vertical="center" wrapText="1"/>
    </xf>
    <xf numFmtId="0" fontId="0" fillId="0" borderId="0" xfId="0" applyAlignment="1">
      <alignment horizont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7"/>
  <sheetViews>
    <sheetView tabSelected="1" topLeftCell="E1" zoomScale="70" zoomScaleNormal="70" workbookViewId="0">
      <pane ySplit="3" topLeftCell="A25" activePane="bottomLeft" state="frozen"/>
      <selection pane="bottomLeft" activeCell="O25" sqref="O25"/>
    </sheetView>
  </sheetViews>
  <sheetFormatPr baseColWidth="10" defaultRowHeight="14.5" x14ac:dyDescent="0.35"/>
  <cols>
    <col min="1" max="1" width="16.54296875" customWidth="1"/>
    <col min="2" max="2" width="17.1796875" customWidth="1"/>
    <col min="3" max="3" width="16.7265625" customWidth="1"/>
    <col min="5" max="5" width="13.1796875" customWidth="1"/>
    <col min="6" max="6" width="17.81640625" customWidth="1"/>
    <col min="7" max="7" width="18" customWidth="1"/>
    <col min="9" max="9" width="20.1796875" customWidth="1"/>
    <col min="10" max="10" width="18.1796875" customWidth="1"/>
    <col min="11" max="11" width="20.81640625" customWidth="1"/>
    <col min="12" max="12" width="21.7265625" customWidth="1"/>
    <col min="13" max="13" width="17.453125" customWidth="1"/>
    <col min="14" max="14" width="23.7265625" customWidth="1"/>
    <col min="15" max="15" width="43.26953125" customWidth="1"/>
    <col min="16" max="16" width="24.26953125" customWidth="1"/>
    <col min="17" max="17" width="17.26953125" style="13" customWidth="1"/>
    <col min="18" max="18" width="20" customWidth="1"/>
    <col min="19" max="19" width="23.81640625" customWidth="1"/>
    <col min="20" max="20" width="25.1796875" customWidth="1"/>
    <col min="21" max="21" width="26" customWidth="1"/>
    <col min="22" max="22" width="22" customWidth="1"/>
    <col min="23" max="23" width="23.1796875" style="22" customWidth="1"/>
    <col min="24" max="24" width="27.453125" customWidth="1"/>
    <col min="25" max="25" width="24.1796875" customWidth="1"/>
    <col min="26" max="26" width="32" customWidth="1"/>
  </cols>
  <sheetData>
    <row r="1" spans="1:26" x14ac:dyDescent="0.35">
      <c r="A1" s="29">
        <v>1</v>
      </c>
      <c r="B1" s="29">
        <v>2</v>
      </c>
      <c r="C1" s="29">
        <v>3</v>
      </c>
      <c r="D1" s="29">
        <v>4</v>
      </c>
      <c r="E1" s="29">
        <v>5</v>
      </c>
      <c r="F1" s="29">
        <v>6</v>
      </c>
      <c r="G1" s="29">
        <v>7</v>
      </c>
      <c r="H1" s="29">
        <v>8</v>
      </c>
      <c r="I1" s="29">
        <v>9</v>
      </c>
      <c r="J1" s="29">
        <v>10</v>
      </c>
      <c r="K1" s="29">
        <v>11</v>
      </c>
      <c r="L1" s="29">
        <v>12</v>
      </c>
      <c r="M1" s="29">
        <v>13</v>
      </c>
      <c r="N1" s="29">
        <v>14</v>
      </c>
      <c r="O1" s="29">
        <v>15</v>
      </c>
      <c r="P1" s="29">
        <v>16</v>
      </c>
      <c r="Q1" s="29">
        <v>17</v>
      </c>
      <c r="R1" s="29">
        <v>18</v>
      </c>
      <c r="S1" s="29">
        <v>19</v>
      </c>
      <c r="T1" s="29">
        <v>20</v>
      </c>
      <c r="U1" s="29">
        <v>21</v>
      </c>
      <c r="V1" s="29">
        <v>22</v>
      </c>
      <c r="W1" s="29">
        <v>23</v>
      </c>
      <c r="X1" s="29">
        <v>24</v>
      </c>
      <c r="Y1" s="29">
        <v>25</v>
      </c>
      <c r="Z1" s="29">
        <v>26</v>
      </c>
    </row>
    <row r="2" spans="1:26" x14ac:dyDescent="0.35">
      <c r="A2" t="s">
        <v>34</v>
      </c>
    </row>
    <row r="3" spans="1:26" ht="65.25" customHeight="1" x14ac:dyDescent="0.35">
      <c r="A3" s="1" t="s">
        <v>0</v>
      </c>
      <c r="B3" s="1" t="s">
        <v>1</v>
      </c>
      <c r="C3" s="1" t="s">
        <v>2</v>
      </c>
      <c r="D3" s="1" t="s">
        <v>3</v>
      </c>
      <c r="E3" s="1" t="s">
        <v>4</v>
      </c>
      <c r="F3" s="1" t="s">
        <v>5</v>
      </c>
      <c r="G3" s="1" t="s">
        <v>6</v>
      </c>
      <c r="H3" s="1" t="s">
        <v>3</v>
      </c>
      <c r="I3" s="2" t="s">
        <v>7</v>
      </c>
      <c r="J3" s="4" t="s">
        <v>8</v>
      </c>
      <c r="K3" s="4" t="s">
        <v>9</v>
      </c>
      <c r="L3" s="4" t="s">
        <v>10</v>
      </c>
      <c r="M3" s="4" t="s">
        <v>11</v>
      </c>
      <c r="N3" s="4" t="s">
        <v>12</v>
      </c>
      <c r="O3" s="4" t="s">
        <v>13</v>
      </c>
      <c r="P3" s="1" t="s">
        <v>14</v>
      </c>
      <c r="Q3" s="4" t="s">
        <v>15</v>
      </c>
      <c r="R3" s="4" t="s">
        <v>16</v>
      </c>
      <c r="S3" s="4" t="s">
        <v>17</v>
      </c>
      <c r="T3" s="4" t="s">
        <v>18</v>
      </c>
      <c r="U3" s="4" t="s">
        <v>19</v>
      </c>
      <c r="V3" s="3" t="s">
        <v>20</v>
      </c>
      <c r="W3" s="3" t="s">
        <v>23</v>
      </c>
      <c r="X3" s="4" t="s">
        <v>21</v>
      </c>
      <c r="Y3" s="4" t="s">
        <v>22</v>
      </c>
      <c r="Z3" s="4" t="s">
        <v>24</v>
      </c>
    </row>
    <row r="4" spans="1:26" ht="124.5" x14ac:dyDescent="0.35">
      <c r="A4" s="1" t="s">
        <v>25</v>
      </c>
      <c r="B4" s="8" t="s">
        <v>26</v>
      </c>
      <c r="C4" s="8" t="s">
        <v>28</v>
      </c>
      <c r="D4" s="8" t="s">
        <v>32</v>
      </c>
      <c r="E4" s="8" t="s">
        <v>29</v>
      </c>
      <c r="F4" s="1" t="s">
        <v>103</v>
      </c>
      <c r="G4" s="1" t="s">
        <v>40</v>
      </c>
      <c r="H4" s="1">
        <v>699</v>
      </c>
      <c r="I4" s="1" t="s">
        <v>35</v>
      </c>
      <c r="J4" s="4">
        <v>107</v>
      </c>
      <c r="K4" s="4">
        <v>0</v>
      </c>
      <c r="L4" s="4" t="s">
        <v>49</v>
      </c>
      <c r="M4" s="9">
        <v>2020130010205</v>
      </c>
      <c r="N4" s="4" t="s">
        <v>51</v>
      </c>
      <c r="O4" s="26" t="s">
        <v>101</v>
      </c>
      <c r="P4" s="10">
        <f>222542548</f>
        <v>222542548</v>
      </c>
      <c r="Q4" s="14">
        <v>44097</v>
      </c>
      <c r="R4" s="15">
        <v>44196</v>
      </c>
      <c r="S4" s="7">
        <v>0</v>
      </c>
      <c r="T4" s="12" t="s">
        <v>52</v>
      </c>
      <c r="U4" s="12" t="s">
        <v>53</v>
      </c>
      <c r="V4" s="17" t="s">
        <v>55</v>
      </c>
      <c r="W4" s="10">
        <v>142885027.13721713</v>
      </c>
      <c r="X4" s="18" t="s">
        <v>54</v>
      </c>
      <c r="Y4" s="19" t="s">
        <v>58</v>
      </c>
      <c r="Z4" s="30" t="s">
        <v>64</v>
      </c>
    </row>
    <row r="5" spans="1:26" ht="124.5" x14ac:dyDescent="0.35">
      <c r="A5" s="1"/>
      <c r="B5" s="8"/>
      <c r="C5" s="8"/>
      <c r="D5" s="8"/>
      <c r="E5" s="8"/>
      <c r="F5" s="1"/>
      <c r="G5" s="1"/>
      <c r="H5" s="1"/>
      <c r="I5" s="1"/>
      <c r="J5" s="4"/>
      <c r="K5" s="4"/>
      <c r="L5" s="4"/>
      <c r="M5" s="9"/>
      <c r="N5" s="4"/>
      <c r="O5" s="26"/>
      <c r="P5" s="10"/>
      <c r="Q5" s="14"/>
      <c r="R5" s="15"/>
      <c r="S5" s="7"/>
      <c r="T5" s="12"/>
      <c r="U5" s="12"/>
      <c r="V5" s="17" t="s">
        <v>56</v>
      </c>
      <c r="W5" s="10">
        <v>79657520.902782798</v>
      </c>
      <c r="X5" s="18" t="s">
        <v>54</v>
      </c>
      <c r="Y5" s="19" t="s">
        <v>59</v>
      </c>
      <c r="Z5" s="32"/>
    </row>
    <row r="6" spans="1:26" ht="124.5" x14ac:dyDescent="0.35">
      <c r="A6" s="1"/>
      <c r="B6" s="8"/>
      <c r="C6" s="8"/>
      <c r="D6" s="8"/>
      <c r="E6" s="8"/>
      <c r="F6" s="1"/>
      <c r="G6" s="1"/>
      <c r="H6" s="1"/>
      <c r="I6" s="1"/>
      <c r="J6" s="4"/>
      <c r="K6" s="4"/>
      <c r="L6" s="4" t="s">
        <v>49</v>
      </c>
      <c r="M6" s="9">
        <v>2020130010205</v>
      </c>
      <c r="N6" s="4" t="s">
        <v>51</v>
      </c>
      <c r="O6" s="26" t="s">
        <v>102</v>
      </c>
      <c r="P6" s="10">
        <v>149965015</v>
      </c>
      <c r="Q6" s="14">
        <v>44097</v>
      </c>
      <c r="R6" s="15">
        <v>44196</v>
      </c>
      <c r="S6" s="7">
        <v>0</v>
      </c>
      <c r="T6" s="12" t="s">
        <v>52</v>
      </c>
      <c r="U6" s="12" t="s">
        <v>53</v>
      </c>
      <c r="V6" s="17" t="s">
        <v>56</v>
      </c>
      <c r="W6" s="10">
        <v>101226025.40000001</v>
      </c>
      <c r="X6" s="18" t="s">
        <v>54</v>
      </c>
      <c r="Y6" s="19" t="s">
        <v>59</v>
      </c>
      <c r="Z6" s="32"/>
    </row>
    <row r="7" spans="1:26" ht="124.5" x14ac:dyDescent="0.35">
      <c r="A7" s="1"/>
      <c r="B7" s="8"/>
      <c r="C7" s="8"/>
      <c r="D7" s="8"/>
      <c r="E7" s="8"/>
      <c r="F7" s="1"/>
      <c r="G7" s="1"/>
      <c r="H7" s="1"/>
      <c r="I7" s="1"/>
      <c r="J7" s="4"/>
      <c r="K7" s="4"/>
      <c r="L7" s="4"/>
      <c r="M7" s="9"/>
      <c r="N7" s="4"/>
      <c r="O7" s="26"/>
      <c r="P7" s="10"/>
      <c r="Q7" s="14"/>
      <c r="R7" s="15"/>
      <c r="S7" s="7"/>
      <c r="T7" s="12"/>
      <c r="U7" s="12"/>
      <c r="V7" s="17" t="s">
        <v>57</v>
      </c>
      <c r="W7" s="10">
        <v>1300000</v>
      </c>
      <c r="X7" s="18" t="s">
        <v>54</v>
      </c>
      <c r="Y7" s="19" t="s">
        <v>60</v>
      </c>
      <c r="Z7" s="32"/>
    </row>
    <row r="8" spans="1:26" ht="124.5" x14ac:dyDescent="0.35">
      <c r="A8" s="1"/>
      <c r="B8" s="8"/>
      <c r="C8" s="8"/>
      <c r="D8" s="8"/>
      <c r="E8" s="8"/>
      <c r="F8" s="1"/>
      <c r="G8" s="1"/>
      <c r="H8" s="1"/>
      <c r="I8" s="1"/>
      <c r="J8" s="4"/>
      <c r="K8" s="4"/>
      <c r="L8" s="4"/>
      <c r="M8" s="9"/>
      <c r="N8" s="4"/>
      <c r="O8" s="26"/>
      <c r="P8" s="10"/>
      <c r="Q8" s="14"/>
      <c r="R8" s="15"/>
      <c r="S8" s="7"/>
      <c r="T8" s="12"/>
      <c r="U8" s="12"/>
      <c r="V8" s="17" t="s">
        <v>55</v>
      </c>
      <c r="W8" s="10">
        <v>47438989.600000001</v>
      </c>
      <c r="X8" s="18" t="s">
        <v>54</v>
      </c>
      <c r="Y8" s="19" t="s">
        <v>61</v>
      </c>
      <c r="Z8" s="31"/>
    </row>
    <row r="9" spans="1:26" ht="124.5" x14ac:dyDescent="0.35">
      <c r="A9" s="1"/>
      <c r="B9" s="1"/>
      <c r="C9" s="1"/>
      <c r="D9" s="1"/>
      <c r="E9" s="1"/>
      <c r="F9" s="1"/>
      <c r="G9" s="1" t="s">
        <v>41</v>
      </c>
      <c r="H9" s="1">
        <v>280</v>
      </c>
      <c r="I9" s="1" t="s">
        <v>36</v>
      </c>
      <c r="J9" s="4">
        <v>100</v>
      </c>
      <c r="K9" s="4">
        <v>0</v>
      </c>
      <c r="L9" s="4" t="s">
        <v>49</v>
      </c>
      <c r="M9" s="9">
        <v>2020130010205</v>
      </c>
      <c r="N9" s="4" t="s">
        <v>51</v>
      </c>
      <c r="O9" s="26" t="s">
        <v>62</v>
      </c>
      <c r="P9" s="10">
        <f>+W9+W10</f>
        <v>73257498</v>
      </c>
      <c r="Q9" s="14">
        <v>44097</v>
      </c>
      <c r="R9" s="15">
        <v>44196</v>
      </c>
      <c r="S9" s="7">
        <v>0</v>
      </c>
      <c r="T9" s="12" t="s">
        <v>52</v>
      </c>
      <c r="U9" s="12" t="s">
        <v>53</v>
      </c>
      <c r="V9" s="17" t="s">
        <v>55</v>
      </c>
      <c r="W9" s="10">
        <v>2561010.3999999985</v>
      </c>
      <c r="X9" s="18" t="s">
        <v>54</v>
      </c>
      <c r="Y9" s="19" t="s">
        <v>61</v>
      </c>
      <c r="Z9" s="30" t="s">
        <v>64</v>
      </c>
    </row>
    <row r="10" spans="1:26" ht="124.5" x14ac:dyDescent="0.35">
      <c r="A10" s="1"/>
      <c r="B10" s="1"/>
      <c r="C10" s="1"/>
      <c r="D10" s="1"/>
      <c r="E10" s="1"/>
      <c r="F10" s="1"/>
      <c r="G10" s="1"/>
      <c r="H10" s="1"/>
      <c r="I10" s="1"/>
      <c r="J10" s="4"/>
      <c r="K10" s="4"/>
      <c r="L10" s="4"/>
      <c r="M10" s="9"/>
      <c r="N10" s="4"/>
      <c r="O10" s="26"/>
      <c r="P10" s="10"/>
      <c r="Q10" s="14"/>
      <c r="R10" s="15"/>
      <c r="S10" s="7"/>
      <c r="T10" s="12"/>
      <c r="U10" s="12"/>
      <c r="V10" s="17" t="s">
        <v>56</v>
      </c>
      <c r="W10" s="10">
        <v>70696487.599999994</v>
      </c>
      <c r="X10" s="18" t="s">
        <v>54</v>
      </c>
      <c r="Y10" s="19" t="s">
        <v>63</v>
      </c>
      <c r="Z10" s="31"/>
    </row>
    <row r="11" spans="1:26" ht="101.5" x14ac:dyDescent="0.35">
      <c r="A11" s="1"/>
      <c r="B11" s="1"/>
      <c r="C11" s="1"/>
      <c r="D11" s="1"/>
      <c r="E11" s="1"/>
      <c r="F11" s="1"/>
      <c r="G11" s="1" t="s">
        <v>42</v>
      </c>
      <c r="H11" s="1">
        <v>195</v>
      </c>
      <c r="I11" s="1" t="s">
        <v>37</v>
      </c>
      <c r="J11" s="4">
        <v>585</v>
      </c>
      <c r="K11" s="4">
        <v>0</v>
      </c>
      <c r="L11" s="4" t="s">
        <v>50</v>
      </c>
      <c r="M11" s="9">
        <v>2020130010087</v>
      </c>
      <c r="N11" s="4" t="s">
        <v>51</v>
      </c>
      <c r="O11" s="26"/>
      <c r="P11" s="10"/>
      <c r="Q11" s="5"/>
      <c r="R11" s="4"/>
      <c r="S11" s="7"/>
      <c r="T11" s="6"/>
      <c r="U11" s="6"/>
      <c r="V11" s="6"/>
      <c r="W11" s="10"/>
      <c r="X11" s="6"/>
      <c r="Y11" s="6"/>
      <c r="Z11" s="20" t="s">
        <v>65</v>
      </c>
    </row>
    <row r="12" spans="1:26" ht="124.5" x14ac:dyDescent="0.35">
      <c r="A12" s="1"/>
      <c r="B12" s="1"/>
      <c r="C12" s="1"/>
      <c r="D12" s="1"/>
      <c r="E12" s="1"/>
      <c r="F12" s="1"/>
      <c r="G12" s="1" t="s">
        <v>43</v>
      </c>
      <c r="H12" s="1" t="s">
        <v>44</v>
      </c>
      <c r="I12" s="1" t="s">
        <v>38</v>
      </c>
      <c r="J12" s="4">
        <v>1</v>
      </c>
      <c r="K12" s="4">
        <v>0</v>
      </c>
      <c r="L12" s="4" t="s">
        <v>49</v>
      </c>
      <c r="M12" s="9">
        <v>2020130010205</v>
      </c>
      <c r="N12" s="4" t="s">
        <v>51</v>
      </c>
      <c r="O12" s="26" t="s">
        <v>66</v>
      </c>
      <c r="P12" s="10">
        <v>29054939</v>
      </c>
      <c r="Q12" s="14">
        <v>44097</v>
      </c>
      <c r="R12" s="15">
        <v>44196</v>
      </c>
      <c r="S12" s="7">
        <v>0</v>
      </c>
      <c r="T12" s="12" t="s">
        <v>52</v>
      </c>
      <c r="U12" s="12" t="s">
        <v>53</v>
      </c>
      <c r="V12" s="17" t="s">
        <v>56</v>
      </c>
      <c r="W12" s="10">
        <v>16447600.960000008</v>
      </c>
      <c r="X12" s="16" t="s">
        <v>54</v>
      </c>
      <c r="Y12" s="19" t="s">
        <v>63</v>
      </c>
      <c r="Z12" s="30" t="s">
        <v>64</v>
      </c>
    </row>
    <row r="13" spans="1:26" ht="124.5" x14ac:dyDescent="0.35">
      <c r="A13" s="1"/>
      <c r="B13" s="1"/>
      <c r="C13" s="1"/>
      <c r="D13" s="1"/>
      <c r="E13" s="1"/>
      <c r="F13" s="1"/>
      <c r="G13" s="1"/>
      <c r="H13" s="1"/>
      <c r="I13" s="1"/>
      <c r="J13" s="4"/>
      <c r="K13" s="4"/>
      <c r="L13" s="4"/>
      <c r="M13" s="9"/>
      <c r="N13" s="4"/>
      <c r="O13" s="26"/>
      <c r="P13" s="10"/>
      <c r="Q13" s="14"/>
      <c r="R13" s="15"/>
      <c r="S13" s="7"/>
      <c r="T13" s="12"/>
      <c r="U13" s="12"/>
      <c r="V13" s="21" t="s">
        <v>67</v>
      </c>
      <c r="W13" s="10">
        <v>12607338</v>
      </c>
      <c r="X13" s="16" t="s">
        <v>54</v>
      </c>
      <c r="Y13" s="19" t="s">
        <v>68</v>
      </c>
      <c r="Z13" s="31"/>
    </row>
    <row r="14" spans="1:26" ht="124.5" x14ac:dyDescent="0.35">
      <c r="A14" s="8" t="s">
        <v>25</v>
      </c>
      <c r="B14" s="8" t="s">
        <v>26</v>
      </c>
      <c r="C14" s="8" t="s">
        <v>28</v>
      </c>
      <c r="D14" s="8" t="s">
        <v>32</v>
      </c>
      <c r="E14" s="8" t="s">
        <v>29</v>
      </c>
      <c r="F14" s="1" t="s">
        <v>39</v>
      </c>
      <c r="G14" s="1" t="s">
        <v>45</v>
      </c>
      <c r="H14" s="1">
        <v>37</v>
      </c>
      <c r="I14" s="1" t="s">
        <v>47</v>
      </c>
      <c r="J14" s="4">
        <v>4</v>
      </c>
      <c r="K14" s="4">
        <v>0</v>
      </c>
      <c r="L14" s="4" t="s">
        <v>69</v>
      </c>
      <c r="M14" s="9">
        <v>2020130010138</v>
      </c>
      <c r="N14" s="4" t="s">
        <v>70</v>
      </c>
      <c r="O14" s="26" t="s">
        <v>71</v>
      </c>
      <c r="P14" s="10">
        <v>179780284</v>
      </c>
      <c r="Q14" s="14">
        <v>44044</v>
      </c>
      <c r="R14" s="15">
        <v>44196</v>
      </c>
      <c r="S14" s="23">
        <v>0.5</v>
      </c>
      <c r="T14" s="12" t="s">
        <v>72</v>
      </c>
      <c r="U14" s="20" t="s">
        <v>53</v>
      </c>
      <c r="V14" s="24" t="s">
        <v>55</v>
      </c>
      <c r="W14" s="10">
        <v>29000000</v>
      </c>
      <c r="X14" s="24" t="s">
        <v>75</v>
      </c>
      <c r="Y14" s="19" t="s">
        <v>73</v>
      </c>
      <c r="Z14" s="30" t="s">
        <v>76</v>
      </c>
    </row>
    <row r="15" spans="1:26" ht="124.5" x14ac:dyDescent="0.35">
      <c r="A15" s="8"/>
      <c r="B15" s="8"/>
      <c r="C15" s="8"/>
      <c r="D15" s="8"/>
      <c r="E15" s="8"/>
      <c r="F15" s="1"/>
      <c r="G15" s="1"/>
      <c r="H15" s="1"/>
      <c r="I15" s="1"/>
      <c r="J15" s="4"/>
      <c r="K15" s="4"/>
      <c r="L15" s="4"/>
      <c r="M15" s="9"/>
      <c r="N15" s="4"/>
      <c r="O15" s="26"/>
      <c r="P15" s="10"/>
      <c r="Q15" s="14"/>
      <c r="R15" s="15"/>
      <c r="S15" s="23"/>
      <c r="T15" s="12"/>
      <c r="U15" s="20"/>
      <c r="V15" s="24" t="s">
        <v>56</v>
      </c>
      <c r="W15" s="10">
        <v>150780284</v>
      </c>
      <c r="X15" s="24" t="s">
        <v>75</v>
      </c>
      <c r="Y15" s="19" t="s">
        <v>74</v>
      </c>
      <c r="Z15" s="31"/>
    </row>
    <row r="16" spans="1:26" ht="116" x14ac:dyDescent="0.35">
      <c r="A16" s="8" t="s">
        <v>25</v>
      </c>
      <c r="B16" s="8" t="s">
        <v>26</v>
      </c>
      <c r="C16" s="8"/>
      <c r="D16" s="8"/>
      <c r="E16" s="8"/>
      <c r="F16" s="1"/>
      <c r="G16" s="1" t="s">
        <v>46</v>
      </c>
      <c r="H16" s="1">
        <v>317</v>
      </c>
      <c r="I16" s="1" t="s">
        <v>48</v>
      </c>
      <c r="J16" s="4">
        <v>20</v>
      </c>
      <c r="K16" s="4">
        <v>0</v>
      </c>
      <c r="L16" s="4" t="s">
        <v>69</v>
      </c>
      <c r="M16" s="9">
        <v>2020130010138</v>
      </c>
      <c r="N16" s="4" t="s">
        <v>70</v>
      </c>
      <c r="O16" s="26"/>
      <c r="P16" s="10"/>
      <c r="Q16" s="5"/>
      <c r="R16" s="4"/>
      <c r="S16" s="7"/>
      <c r="T16" s="6"/>
      <c r="U16" s="6"/>
      <c r="V16" s="24"/>
      <c r="W16" s="10"/>
      <c r="X16" s="24"/>
      <c r="Y16" s="19"/>
      <c r="Z16" s="20" t="s">
        <v>77</v>
      </c>
    </row>
    <row r="17" spans="1:26" ht="159.5" x14ac:dyDescent="0.35">
      <c r="A17" s="8" t="s">
        <v>25</v>
      </c>
      <c r="B17" s="8" t="s">
        <v>26</v>
      </c>
      <c r="C17" s="8" t="s">
        <v>30</v>
      </c>
      <c r="D17" s="8" t="s">
        <v>33</v>
      </c>
      <c r="E17" s="8" t="s">
        <v>31</v>
      </c>
      <c r="F17" s="1" t="s">
        <v>27</v>
      </c>
      <c r="G17" s="1" t="s">
        <v>78</v>
      </c>
      <c r="H17" s="1">
        <v>32</v>
      </c>
      <c r="I17" s="1" t="s">
        <v>79</v>
      </c>
      <c r="J17" s="4">
        <v>5</v>
      </c>
      <c r="K17" s="4">
        <v>0</v>
      </c>
      <c r="L17" s="4" t="s">
        <v>93</v>
      </c>
      <c r="M17" s="9">
        <v>2020130010207</v>
      </c>
      <c r="N17" s="4" t="s">
        <v>98</v>
      </c>
      <c r="O17" s="28" t="s">
        <v>99</v>
      </c>
      <c r="P17" s="25">
        <v>27778863</v>
      </c>
      <c r="Q17" s="14">
        <v>44092</v>
      </c>
      <c r="R17" s="14">
        <v>44196</v>
      </c>
      <c r="S17" s="27">
        <v>0</v>
      </c>
      <c r="T17" s="20" t="s">
        <v>52</v>
      </c>
      <c r="U17" s="20" t="s">
        <v>53</v>
      </c>
      <c r="V17" s="24" t="s">
        <v>91</v>
      </c>
      <c r="W17" s="10">
        <v>27778863</v>
      </c>
      <c r="X17" s="20" t="s">
        <v>90</v>
      </c>
      <c r="Y17" s="20" t="s">
        <v>89</v>
      </c>
      <c r="Z17" s="20" t="s">
        <v>83</v>
      </c>
    </row>
    <row r="18" spans="1:26" s="11" customFormat="1" ht="87" x14ac:dyDescent="0.35">
      <c r="A18" s="1"/>
      <c r="B18" s="1"/>
      <c r="C18" s="1"/>
      <c r="D18" s="1"/>
      <c r="E18" s="1"/>
      <c r="F18" s="1"/>
      <c r="G18" s="1" t="s">
        <v>80</v>
      </c>
      <c r="H18" s="1">
        <v>0</v>
      </c>
      <c r="I18" s="1" t="s">
        <v>81</v>
      </c>
      <c r="J18" s="4">
        <v>1000</v>
      </c>
      <c r="K18" s="4">
        <v>400</v>
      </c>
      <c r="L18" s="4" t="s">
        <v>69</v>
      </c>
      <c r="M18" s="9">
        <v>2020130010138</v>
      </c>
      <c r="N18" s="4" t="s">
        <v>70</v>
      </c>
      <c r="O18" s="28" t="s">
        <v>85</v>
      </c>
      <c r="P18" s="25">
        <v>12000000</v>
      </c>
      <c r="Q18" s="14">
        <v>44044</v>
      </c>
      <c r="R18" s="14">
        <v>44196</v>
      </c>
      <c r="S18" s="27">
        <v>0.2</v>
      </c>
      <c r="T18" s="20" t="s">
        <v>52</v>
      </c>
      <c r="U18" s="20" t="s">
        <v>53</v>
      </c>
      <c r="V18" s="24" t="s">
        <v>91</v>
      </c>
      <c r="W18" s="10">
        <v>12000000</v>
      </c>
      <c r="X18" s="20" t="s">
        <v>90</v>
      </c>
      <c r="Y18" s="20" t="s">
        <v>89</v>
      </c>
      <c r="Z18" s="12"/>
    </row>
    <row r="19" spans="1:26" s="11" customFormat="1" ht="87" x14ac:dyDescent="0.35">
      <c r="A19" s="1"/>
      <c r="B19" s="1"/>
      <c r="C19" s="1"/>
      <c r="D19" s="1"/>
      <c r="E19" s="1"/>
      <c r="F19" s="1"/>
      <c r="G19" s="1"/>
      <c r="H19" s="1"/>
      <c r="I19" s="1"/>
      <c r="J19" s="4"/>
      <c r="K19" s="4"/>
      <c r="L19" s="4" t="s">
        <v>69</v>
      </c>
      <c r="M19" s="9">
        <v>2020130010138</v>
      </c>
      <c r="N19" s="4" t="s">
        <v>70</v>
      </c>
      <c r="O19" s="28" t="s">
        <v>86</v>
      </c>
      <c r="P19" s="25">
        <v>20000000</v>
      </c>
      <c r="Q19" s="14">
        <v>44044</v>
      </c>
      <c r="R19" s="14">
        <v>44196</v>
      </c>
      <c r="S19" s="27">
        <v>0.3</v>
      </c>
      <c r="T19" s="20" t="s">
        <v>52</v>
      </c>
      <c r="U19" s="20" t="s">
        <v>53</v>
      </c>
      <c r="V19" s="24" t="s">
        <v>91</v>
      </c>
      <c r="W19" s="10">
        <v>20000000</v>
      </c>
      <c r="X19" s="20" t="s">
        <v>90</v>
      </c>
      <c r="Y19" s="20" t="s">
        <v>89</v>
      </c>
      <c r="Z19" s="12"/>
    </row>
    <row r="20" spans="1:26" s="11" customFormat="1" ht="87" x14ac:dyDescent="0.35">
      <c r="A20" s="1"/>
      <c r="B20" s="1"/>
      <c r="C20" s="1"/>
      <c r="D20" s="1"/>
      <c r="E20" s="1"/>
      <c r="F20" s="1"/>
      <c r="G20" s="1"/>
      <c r="H20" s="1"/>
      <c r="I20" s="1"/>
      <c r="J20" s="4"/>
      <c r="K20" s="4"/>
      <c r="L20" s="4" t="s">
        <v>69</v>
      </c>
      <c r="M20" s="9">
        <v>2020130010138</v>
      </c>
      <c r="N20" s="4" t="s">
        <v>70</v>
      </c>
      <c r="O20" s="28" t="s">
        <v>87</v>
      </c>
      <c r="P20" s="25">
        <v>12000000</v>
      </c>
      <c r="Q20" s="14">
        <v>44044</v>
      </c>
      <c r="R20" s="14">
        <v>44196</v>
      </c>
      <c r="S20" s="27">
        <v>0</v>
      </c>
      <c r="T20" s="20" t="s">
        <v>52</v>
      </c>
      <c r="U20" s="20" t="s">
        <v>53</v>
      </c>
      <c r="V20" s="24" t="s">
        <v>91</v>
      </c>
      <c r="W20" s="10">
        <v>12000000</v>
      </c>
      <c r="X20" s="20" t="s">
        <v>90</v>
      </c>
      <c r="Y20" s="20" t="s">
        <v>89</v>
      </c>
      <c r="Z20" s="12"/>
    </row>
    <row r="21" spans="1:26" s="11" customFormat="1" ht="116" x14ac:dyDescent="0.35">
      <c r="A21" s="1"/>
      <c r="B21" s="1"/>
      <c r="C21" s="1"/>
      <c r="D21" s="1"/>
      <c r="E21" s="1"/>
      <c r="F21" s="1"/>
      <c r="G21" s="1"/>
      <c r="H21" s="1"/>
      <c r="I21" s="1"/>
      <c r="J21" s="4"/>
      <c r="K21" s="4"/>
      <c r="L21" s="4" t="s">
        <v>93</v>
      </c>
      <c r="M21" s="9">
        <v>2020130010207</v>
      </c>
      <c r="N21" s="4" t="s">
        <v>98</v>
      </c>
      <c r="O21" s="28" t="s">
        <v>92</v>
      </c>
      <c r="P21" s="25">
        <v>91590356</v>
      </c>
      <c r="Q21" s="14">
        <v>44092</v>
      </c>
      <c r="R21" s="14">
        <v>44196</v>
      </c>
      <c r="S21" s="27">
        <v>0</v>
      </c>
      <c r="T21" s="20" t="s">
        <v>52</v>
      </c>
      <c r="U21" s="20" t="s">
        <v>53</v>
      </c>
      <c r="V21" s="24" t="s">
        <v>91</v>
      </c>
      <c r="W21" s="10">
        <v>91590356</v>
      </c>
      <c r="X21" s="20" t="s">
        <v>90</v>
      </c>
      <c r="Y21" s="20" t="s">
        <v>89</v>
      </c>
      <c r="Z21" s="12"/>
    </row>
    <row r="22" spans="1:26" ht="116" x14ac:dyDescent="0.35">
      <c r="A22" s="1"/>
      <c r="B22" s="1"/>
      <c r="C22" s="1"/>
      <c r="D22" s="1"/>
      <c r="E22" s="1"/>
      <c r="F22" s="1"/>
      <c r="G22" s="1"/>
      <c r="H22" s="1"/>
      <c r="I22" s="1"/>
      <c r="J22" s="4"/>
      <c r="K22" s="4"/>
      <c r="L22" s="4" t="s">
        <v>93</v>
      </c>
      <c r="M22" s="9">
        <v>2020130010207</v>
      </c>
      <c r="N22" s="4" t="s">
        <v>98</v>
      </c>
      <c r="O22" s="28" t="s">
        <v>94</v>
      </c>
      <c r="P22" s="25">
        <v>16108183</v>
      </c>
      <c r="Q22" s="14">
        <v>44092</v>
      </c>
      <c r="R22" s="14">
        <v>44196</v>
      </c>
      <c r="S22" s="27">
        <v>0</v>
      </c>
      <c r="T22" s="20" t="s">
        <v>52</v>
      </c>
      <c r="U22" s="20" t="s">
        <v>53</v>
      </c>
      <c r="V22" s="24" t="s">
        <v>91</v>
      </c>
      <c r="W22" s="10">
        <v>16108183</v>
      </c>
      <c r="X22" s="20" t="s">
        <v>90</v>
      </c>
      <c r="Y22" s="20" t="s">
        <v>89</v>
      </c>
      <c r="Z22" s="6"/>
    </row>
    <row r="23" spans="1:26" ht="116" x14ac:dyDescent="0.35">
      <c r="A23" s="1"/>
      <c r="B23" s="1"/>
      <c r="C23" s="1"/>
      <c r="D23" s="1"/>
      <c r="E23" s="1"/>
      <c r="F23" s="1"/>
      <c r="G23" s="1"/>
      <c r="H23" s="1"/>
      <c r="I23" s="1"/>
      <c r="J23" s="4"/>
      <c r="K23" s="4"/>
      <c r="L23" s="4" t="s">
        <v>93</v>
      </c>
      <c r="M23" s="9">
        <v>2020130010207</v>
      </c>
      <c r="N23" s="4" t="s">
        <v>98</v>
      </c>
      <c r="O23" s="28" t="s">
        <v>95</v>
      </c>
      <c r="P23" s="25">
        <v>21585473</v>
      </c>
      <c r="Q23" s="14">
        <v>44092</v>
      </c>
      <c r="R23" s="14">
        <v>44196</v>
      </c>
      <c r="S23" s="27">
        <v>0</v>
      </c>
      <c r="T23" s="20" t="s">
        <v>52</v>
      </c>
      <c r="U23" s="20" t="s">
        <v>53</v>
      </c>
      <c r="V23" s="24" t="s">
        <v>91</v>
      </c>
      <c r="W23" s="10">
        <v>21585473</v>
      </c>
      <c r="X23" s="20" t="s">
        <v>90</v>
      </c>
      <c r="Y23" s="20" t="s">
        <v>89</v>
      </c>
      <c r="Z23" s="6"/>
    </row>
    <row r="24" spans="1:26" ht="116" x14ac:dyDescent="0.35">
      <c r="A24" s="1"/>
      <c r="B24" s="1"/>
      <c r="C24" s="1"/>
      <c r="D24" s="1"/>
      <c r="E24" s="1"/>
      <c r="F24" s="1"/>
      <c r="G24" s="1"/>
      <c r="H24" s="1"/>
      <c r="I24" s="1"/>
      <c r="J24" s="4"/>
      <c r="K24" s="4"/>
      <c r="L24" s="4" t="s">
        <v>93</v>
      </c>
      <c r="M24" s="9">
        <v>2020130010207</v>
      </c>
      <c r="N24" s="4" t="s">
        <v>98</v>
      </c>
      <c r="O24" s="28" t="s">
        <v>96</v>
      </c>
      <c r="P24" s="25">
        <v>73375205</v>
      </c>
      <c r="Q24" s="14">
        <v>44092</v>
      </c>
      <c r="R24" s="14">
        <v>44196</v>
      </c>
      <c r="S24" s="27">
        <v>0</v>
      </c>
      <c r="T24" s="20" t="s">
        <v>52</v>
      </c>
      <c r="U24" s="20" t="s">
        <v>53</v>
      </c>
      <c r="V24" s="24" t="s">
        <v>91</v>
      </c>
      <c r="W24" s="10">
        <v>73375205</v>
      </c>
      <c r="X24" s="20" t="s">
        <v>90</v>
      </c>
      <c r="Y24" s="20" t="s">
        <v>89</v>
      </c>
      <c r="Z24" s="6"/>
    </row>
    <row r="25" spans="1:26" ht="116" x14ac:dyDescent="0.35">
      <c r="A25" s="1"/>
      <c r="B25" s="1"/>
      <c r="C25" s="1"/>
      <c r="D25" s="1"/>
      <c r="E25" s="1"/>
      <c r="F25" s="1"/>
      <c r="G25" s="1"/>
      <c r="H25" s="1"/>
      <c r="I25" s="1"/>
      <c r="J25" s="4"/>
      <c r="K25" s="4"/>
      <c r="L25" s="4" t="s">
        <v>93</v>
      </c>
      <c r="M25" s="9">
        <v>2020130010207</v>
      </c>
      <c r="N25" s="4" t="s">
        <v>98</v>
      </c>
      <c r="O25" s="28" t="s">
        <v>97</v>
      </c>
      <c r="P25" s="25">
        <v>22162740</v>
      </c>
      <c r="Q25" s="14">
        <v>44092</v>
      </c>
      <c r="R25" s="14">
        <v>44196</v>
      </c>
      <c r="S25" s="27">
        <v>0</v>
      </c>
      <c r="T25" s="20" t="s">
        <v>52</v>
      </c>
      <c r="U25" s="20" t="s">
        <v>53</v>
      </c>
      <c r="V25" s="24" t="s">
        <v>91</v>
      </c>
      <c r="W25" s="10">
        <v>22162740</v>
      </c>
      <c r="X25" s="20" t="s">
        <v>90</v>
      </c>
      <c r="Y25" s="20" t="s">
        <v>89</v>
      </c>
      <c r="Z25" s="6"/>
    </row>
    <row r="26" spans="1:26" ht="87" x14ac:dyDescent="0.35">
      <c r="A26" s="1"/>
      <c r="B26" s="1"/>
      <c r="C26" s="1"/>
      <c r="D26" s="1"/>
      <c r="E26" s="1"/>
      <c r="F26" s="1"/>
      <c r="G26" s="1" t="s">
        <v>82</v>
      </c>
      <c r="H26" s="1">
        <v>0</v>
      </c>
      <c r="I26" s="1" t="s">
        <v>84</v>
      </c>
      <c r="J26" s="4">
        <v>20</v>
      </c>
      <c r="K26" s="4">
        <v>10</v>
      </c>
      <c r="L26" s="4" t="s">
        <v>69</v>
      </c>
      <c r="M26" s="9">
        <v>2020130010138</v>
      </c>
      <c r="N26" s="4" t="s">
        <v>70</v>
      </c>
      <c r="O26" s="28" t="s">
        <v>88</v>
      </c>
      <c r="P26" s="25">
        <v>35789065</v>
      </c>
      <c r="Q26" s="14">
        <v>44044</v>
      </c>
      <c r="R26" s="14">
        <v>44196</v>
      </c>
      <c r="S26" s="27">
        <v>0</v>
      </c>
      <c r="T26" s="20" t="s">
        <v>52</v>
      </c>
      <c r="U26" s="20" t="s">
        <v>53</v>
      </c>
      <c r="V26" s="24" t="s">
        <v>91</v>
      </c>
      <c r="W26" s="10">
        <v>35789065</v>
      </c>
      <c r="X26" s="20" t="s">
        <v>90</v>
      </c>
      <c r="Y26" s="20" t="s">
        <v>89</v>
      </c>
      <c r="Z26" s="12"/>
    </row>
    <row r="27" spans="1:26" ht="116" x14ac:dyDescent="0.35">
      <c r="A27" s="1"/>
      <c r="B27" s="1"/>
      <c r="C27" s="1"/>
      <c r="D27" s="1"/>
      <c r="E27" s="1"/>
      <c r="F27" s="1"/>
      <c r="G27" s="1"/>
      <c r="H27" s="1"/>
      <c r="I27" s="1"/>
      <c r="J27" s="4"/>
      <c r="K27" s="4"/>
      <c r="L27" s="4" t="s">
        <v>93</v>
      </c>
      <c r="M27" s="9">
        <v>2020130010207</v>
      </c>
      <c r="N27" s="4" t="s">
        <v>98</v>
      </c>
      <c r="O27" s="28" t="s">
        <v>100</v>
      </c>
      <c r="P27" s="25">
        <v>22162740</v>
      </c>
      <c r="Q27" s="14">
        <v>44092</v>
      </c>
      <c r="R27" s="14">
        <v>44196</v>
      </c>
      <c r="S27" s="27">
        <v>0</v>
      </c>
      <c r="T27" s="20" t="s">
        <v>52</v>
      </c>
      <c r="U27" s="20" t="s">
        <v>53</v>
      </c>
      <c r="V27" s="24" t="s">
        <v>91</v>
      </c>
      <c r="W27" s="10">
        <v>22162740</v>
      </c>
      <c r="X27" s="20" t="s">
        <v>90</v>
      </c>
      <c r="Y27" s="20" t="s">
        <v>89</v>
      </c>
      <c r="Z27" s="6"/>
    </row>
  </sheetData>
  <mergeCells count="4">
    <mergeCell ref="Z9:Z10"/>
    <mergeCell ref="Z4:Z8"/>
    <mergeCell ref="Z12:Z13"/>
    <mergeCell ref="Z14:Z15"/>
  </mergeCells>
  <pageMargins left="0.7" right="0.7" top="0.75" bottom="0.75" header="0.3" footer="0.3"/>
  <pageSetup scale="42" fitToWidth="2" fitToHeight="0" orientation="landscape"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3:E6"/>
  <sheetViews>
    <sheetView workbookViewId="0">
      <selection activeCell="I11" sqref="I11"/>
    </sheetView>
  </sheetViews>
  <sheetFormatPr baseColWidth="10" defaultRowHeight="14.5" x14ac:dyDescent="0.35"/>
  <sheetData>
    <row r="3" spans="5:5" x14ac:dyDescent="0.35">
      <c r="E3">
        <v>312862400</v>
      </c>
    </row>
    <row r="5" spans="5:5" x14ac:dyDescent="0.35">
      <c r="E5">
        <v>3013944267</v>
      </c>
    </row>
    <row r="6" spans="5:5" x14ac:dyDescent="0.35">
      <c r="E6">
        <v>7462962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cp:lastPrinted>2020-09-23T19:00:10Z</cp:lastPrinted>
  <dcterms:created xsi:type="dcterms:W3CDTF">2020-07-31T15:55:26Z</dcterms:created>
  <dcterms:modified xsi:type="dcterms:W3CDTF">2020-10-02T21:49:24Z</dcterms:modified>
</cp:coreProperties>
</file>