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luzma\OneDrive\Documentos\PLANES DE ACCION 2021\"/>
    </mc:Choice>
  </mc:AlternateContent>
  <xr:revisionPtr revIDLastSave="0" documentId="8_{AB7F33E1-28A4-47CD-89A9-664EADC8CDFA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LAN DE ACCION 2021" sheetId="4" r:id="rId1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81" i="4" l="1"/>
  <c r="S169" i="4"/>
  <c r="S165" i="4"/>
  <c r="S144" i="4"/>
  <c r="S108" i="4"/>
  <c r="S105" i="4"/>
  <c r="S94" i="4"/>
  <c r="S77" i="4"/>
  <c r="S26" i="4"/>
  <c r="S21" i="4"/>
  <c r="S15" i="4"/>
  <c r="Q3" i="4"/>
  <c r="R3" i="4"/>
  <c r="S3" i="4" s="1"/>
  <c r="S46" i="4"/>
  <c r="S37" i="4"/>
  <c r="S192" i="4"/>
  <c r="S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CUANTOS ESTUDIOS SON Y QUIEN VA A SER EL RESPONSABLE</t>
        </r>
      </text>
    </comment>
  </commentList>
</comments>
</file>

<file path=xl/sharedStrings.xml><?xml version="1.0" encoding="utf-8"?>
<sst xmlns="http://schemas.openxmlformats.org/spreadsheetml/2006/main" count="397" uniqueCount="331">
  <si>
    <t>PILAR</t>
  </si>
  <si>
    <t>LINEA ESTRATEGICA</t>
  </si>
  <si>
    <t>Indicador de Bienestar</t>
  </si>
  <si>
    <t>Línea Base 2019</t>
  </si>
  <si>
    <t>Meta 2020-2023</t>
  </si>
  <si>
    <t xml:space="preserve">PROGRAMA </t>
  </si>
  <si>
    <t>Indicador de Producto</t>
  </si>
  <si>
    <t>Descripción de la Meta Producto 2020-2023</t>
  </si>
  <si>
    <t>Valor Absoluto de la Meta Producto 2020-2023</t>
  </si>
  <si>
    <t xml:space="preserve">PROYECTOS </t>
  </si>
  <si>
    <t>ACTIVIDADES DE PROYECTOS PARA 2021</t>
  </si>
  <si>
    <t>RESPONSABLE DEL PROYECTO</t>
  </si>
  <si>
    <t>TOTAL</t>
  </si>
  <si>
    <t>OBSERVACIONES</t>
  </si>
  <si>
    <t>CARTAGENA RESILIENTE</t>
  </si>
  <si>
    <t>SALVEMOS JUNTOS NUESTRO PATRIMONIO NATURAL</t>
  </si>
  <si>
    <t>Inversion territorial en el Sector (En miles de pesos)</t>
  </si>
  <si>
    <t>$31.256.050  -Fuente EPA</t>
  </si>
  <si>
    <t>$34.000.000 (Incremento mayor al 8%)</t>
  </si>
  <si>
    <t>RECUPERAR Y RESTAURAR NUESTRAS ÁREAS NATURALES (BOSQUES, BIODIVERSIDAD Y SERVICIOS ECOSISTEMICOS)</t>
  </si>
  <si>
    <t>Numero de nuevos arboles sembrados</t>
  </si>
  <si>
    <t>46843 -Fuente EPA</t>
  </si>
  <si>
    <t>100.000 nuevos arboles sembrados</t>
  </si>
  <si>
    <t>SISTEMA DE ARBOLADO URBANO</t>
  </si>
  <si>
    <t>Diseño, desarrollo administracion de la
plataforma  virtual para registro de Biodiversidad</t>
  </si>
  <si>
    <t>NORMA BADRAN                                                                        -SUBDIRECTORA TECNICA Y DE DESARROLLO SOSTENIBLE</t>
  </si>
  <si>
    <t>Socialización y
promoción de la
plataforma</t>
  </si>
  <si>
    <t>Identificar, estudiar y georeferenciar sitios de siembra</t>
  </si>
  <si>
    <t xml:space="preserve">Acuerdo con comunidades y entidades para la siembra y mantenimiento  de los  arboles sembrados </t>
  </si>
  <si>
    <t>Ejecución de actividades de siembra con apoyo de las comunidades y/o entidades</t>
  </si>
  <si>
    <t>divulgacion y socializacion de la actividad</t>
  </si>
  <si>
    <t>Mantenimiento de los nuevos arboles sembrados</t>
  </si>
  <si>
    <t>Levantamiento del censo de árboles en riesgo y su georeferenciacion</t>
  </si>
  <si>
    <t>Determinación del estado fitosanitario de los árboles</t>
  </si>
  <si>
    <t>Intervencion de arboles con estado fitosanitario</t>
  </si>
  <si>
    <t>Convenio, contrato  de comodato o arriendo para el establecimiento de vivero</t>
  </si>
  <si>
    <t xml:space="preserve">implementacion y operación  del sistema de reproduccion vegetal de especies nativas  </t>
  </si>
  <si>
    <t>Centro de atencion y valoracion de fauna, adecuado e implementado</t>
  </si>
  <si>
    <t>0 -Fuente EPA</t>
  </si>
  <si>
    <t>1  Centro de atención y
valoración de fauna,
adecuado e implementado</t>
  </si>
  <si>
    <t>CENTRO DE ATENCION Y VALORACION DE FAUNA SILVESTRE</t>
  </si>
  <si>
    <t>Dotar el personal requerido para la Operación y mantenimiento del CAV</t>
  </si>
  <si>
    <t>NORMA BADRAN -SUBDIRECTORA TECNICA Y DE DESARROLLO SOSTENIBLE</t>
  </si>
  <si>
    <t>Adquisicion de Alimentos, Materiales,insumos y equipos agroveterinarios</t>
  </si>
  <si>
    <t xml:space="preserve"> Ampliacion y mejoramiento de las instalaciones fisicas del CAV</t>
  </si>
  <si>
    <t>Implementar el manual de bioseguridad para el funcionamiento del centro de atención animal CAV de la bocana</t>
  </si>
  <si>
    <t>Recepcionar fauna silvestre, incautada o entregada voluntariamente</t>
  </si>
  <si>
    <t>Vehiculo de transporte de animales silvistres</t>
  </si>
  <si>
    <t>numero de jornadas de limpieza en areas ambientalmente degradadas</t>
  </si>
  <si>
    <t>40 -Fuente EPA</t>
  </si>
  <si>
    <t>40 Jornadas de
limpieza en áreas
ambientalmente
degradadas</t>
  </si>
  <si>
    <t>RECUPERACION DE AREAS AMBIENTALMENTE DEGRADADAS</t>
  </si>
  <si>
    <t>estudio de los sitios para la jornada de limpieza</t>
  </si>
  <si>
    <t>programacion y articulacion con otros actores para la intervencion de las areas.</t>
  </si>
  <si>
    <t>divulgacion y socializacion de la actividad con la comunidad</t>
  </si>
  <si>
    <t>limpieza en areas ambientalmente degradadas</t>
  </si>
  <si>
    <t>Intervencion de areas recuperadas</t>
  </si>
  <si>
    <t>Numero de operativos realizados para restitucion de Ecosistemas y Areas ambientalmente estrategicas</t>
  </si>
  <si>
    <t>73 -Fuente EPA</t>
  </si>
  <si>
    <t>150 operativos
realizados para
restitución de
ecosistemas y áreas
ambientalmente
estratégicas</t>
  </si>
  <si>
    <t>establecer los sitios de los operativos</t>
  </si>
  <si>
    <t>programacion y articulacion con otras entidades para el desarrollo de los operativos</t>
  </si>
  <si>
    <t>realizacion de operativos</t>
  </si>
  <si>
    <t>Numero de areas ambientalmente degradadas, intervenidas y en proceso de restauracion</t>
  </si>
  <si>
    <t>3 áreas ambientalmente degradadas, intervenidas y en proceso de restauración (Laguna del Cabrero-Caño Juan Angola, Cerro de la Popa y Bahia de Cartagena)</t>
  </si>
  <si>
    <t>Ejecucion del plan de intervencion para cerro de la Popa, bahía de Cartagena y caño Juan Angola</t>
  </si>
  <si>
    <t>con las actividades descritas se avanza en un 25% al cumplimiento de la meta</t>
  </si>
  <si>
    <t>Identificación ambiental y estrategica de las áreas degradas a intervenir</t>
  </si>
  <si>
    <t>Diagnóstico y caracterización Biofisicas del area.</t>
  </si>
  <si>
    <t>Elaboración del Plan de Intervencion</t>
  </si>
  <si>
    <t>divulgacion y socializacion de las etapas del proceso de intervencion</t>
  </si>
  <si>
    <t>Numero de proyectos para la
restauración de biodiversidad
y servicios ecosistémicos
distritales diseñados e
implementados en área rural
e insular</t>
  </si>
  <si>
    <t>2   proyectos para la
restauración de biodiversidad
y servicios ecosistémicos
distritales diseñados e
implementados en área rural
e insular</t>
  </si>
  <si>
    <t>Acompañar en la Definicion de lineamientos y criterios para la selección de las Areas</t>
  </si>
  <si>
    <t>ORDENAMIENTO AMBIENTAL Y ADAPTACION AL CAMBIO CLIMATICO PARA LA SOSTENIBILIDAD AMBIENTAL (MITIGACION Y GESTION DEL RIESGO AMBIENTAL)</t>
  </si>
  <si>
    <t>Ajustar y modificar el Plan Cartagena Competitiva y Compatible con el Clima y convertirlo en el Plan Integral de Adaptacion al Cambio Climatico -PIACC- formulado y adoptado (Ley 1931 del 27 de Julio de 2018)</t>
  </si>
  <si>
    <t>1    Plan Integral de Adaptacion al Cambio Climatico -PIACC- formulado y adoptado</t>
  </si>
  <si>
    <t>PLAN INTEGRAL DE ADAPTACION AL CAMBIO CLIMATICO</t>
  </si>
  <si>
    <t>revision plan 4 C</t>
  </si>
  <si>
    <t>Formulacion del Plan Integral de Adaptación al Cambio Climático</t>
  </si>
  <si>
    <t>Adopción del Plan Integral de Adaptación l Cambio Climático</t>
  </si>
  <si>
    <t>Implementación del Plan Integral de Adaptación al Cambio Climático</t>
  </si>
  <si>
    <t>divulgacion y socializacion del Plan Integral de Adaptación al Cambio Climático</t>
  </si>
  <si>
    <t xml:space="preserve">Diseño e implementacion de Proyecto de Asistencia
Integral para el Sector
Industria (desarrollo e implementacion de acciones, auditorias energeticas y ambientales, capacitacion y selección  de medidas de reduccion de emisiones) </t>
  </si>
  <si>
    <t>1
Proyecto de Asistencia
Integral para el Sector
Industrial, diseñado e
implementado</t>
  </si>
  <si>
    <t>Definir el sector Industrial para la Asistencia Integral</t>
  </si>
  <si>
    <t>formulacion del proyecto de asitencia integral  del sector industrial</t>
  </si>
  <si>
    <t>Implementar el proyecto de asitencia integral para el sector industrial</t>
  </si>
  <si>
    <t>divulgacion y socializacion del proyecto</t>
  </si>
  <si>
    <t xml:space="preserve">
Proyecto de Compostaje de
Residuos Orgánicos a Gran
Escala Local (por fases y en zonas detectadas como criticas)
implementado</t>
  </si>
  <si>
    <t>1
Proyecto de Compostaje de
Residuos Orgánicos a Gran
Escala Local,
implementado</t>
  </si>
  <si>
    <t>Diagnostico y analisis de las actividades de compostaje en la ciudad</t>
  </si>
  <si>
    <t>con las actividades descritas se avanza en un 20% al cumplimiento de la meta</t>
  </si>
  <si>
    <t>Analisis de Alternativas de Implementacion de Compostaje</t>
  </si>
  <si>
    <t xml:space="preserve">formulacion del proyecto de compostaje de residuos organicos </t>
  </si>
  <si>
    <t>adopcion e implementacion del proyecto de compostaje de residuos organicos</t>
  </si>
  <si>
    <t>Sistema Distrital de Buenas
Prácticas Energéticas en la
Administración Pública,
establecido</t>
  </si>
  <si>
    <t>1
Sistema Distrital de Buenas
Prácticas Energéticas en la
Administración Pública,
establecido</t>
  </si>
  <si>
    <t>Diseño del sistema Distrital de Buenas Practicas energeticas</t>
  </si>
  <si>
    <t>adopcion del sistema Distrital de Buenas Practicas energeticas</t>
  </si>
  <si>
    <t>implementacion del sistema Distrital de Buenas Practicas energeticas</t>
  </si>
  <si>
    <t xml:space="preserve">divulgacion y socializacion del Sistema Distrital de Buenas Practicas energeticas </t>
  </si>
  <si>
    <t>Campañas distritales
masivas de información en
gestión del cambio climático, realizadas</t>
  </si>
  <si>
    <t xml:space="preserve">4 campañas distrital
masivas de información de
gestión para la mitigación
de cambio climático y salud
ambiental </t>
  </si>
  <si>
    <t>diseño de estrategias para la campaña de mitigacion de cambio climatico y salud ambiental</t>
  </si>
  <si>
    <t>programacion de la campañas</t>
  </si>
  <si>
    <t>realizacion de la campaña de mitigacion de cambio climatico y salud ambiental</t>
  </si>
  <si>
    <t>Número de proyectos pilotos para el control de intrusion de mareas, diseñado y construido</t>
  </si>
  <si>
    <t>1  Proyecto Piloto para el Control de Intrusion de mareas,diseñado y construido</t>
  </si>
  <si>
    <t>Diagnostico sobre problemática de la intrusion de marea en la ciudad de Cartagena</t>
  </si>
  <si>
    <t xml:space="preserve">Formulacion del proyecto piloto para el control de intrusion de mareas </t>
  </si>
  <si>
    <t xml:space="preserve">Ejecucion del proyecto piloto para el control de intrusion de mareas </t>
  </si>
  <si>
    <t xml:space="preserve">divulgacion y socializacion del proyecto piloto para el control de intrusion de mareas </t>
  </si>
  <si>
    <t>Numero de Barrios participando en la implementación del
proyecto “Tu Barrio
Sostenible</t>
  </si>
  <si>
    <t>3
Barrios participando en la
implementación de
proyecto “Tu Barrio
Sostenible</t>
  </si>
  <si>
    <t>ORDENAMIENTO PARA EL DESARROLLO AMBIENTAL</t>
  </si>
  <si>
    <t xml:space="preserve">Ampliacion de criterios de selección de los 3 barrios a implementar. </t>
  </si>
  <si>
    <t xml:space="preserve">Ejecucion del  proyecto "Tu Barrio sostenible"  </t>
  </si>
  <si>
    <t xml:space="preserve">divulgacion y socializacion del proyecto </t>
  </si>
  <si>
    <t>Numero de 
Corredores ambientales
diseñados e
implementados articulados al sistema de drenajes urbanos sostenibles</t>
  </si>
  <si>
    <t>3
Corredores ambientales
diseñados e
implementados</t>
  </si>
  <si>
    <t xml:space="preserve">Identificación de especies susceptibles o de importancia </t>
  </si>
  <si>
    <t>con las actividades descritas se avanza en un 10% al cumplimiento de la meta</t>
  </si>
  <si>
    <t>delimitación  y Recuperacion de 3 corredores ambientales (Juan Angola-La Union, Calicanto, Recorrido ecologico La Popa</t>
  </si>
  <si>
    <t>Identificación de parches o areas ambientales a conectar</t>
  </si>
  <si>
    <t>Elaboración y obtención de cartografia basica y topografía</t>
  </si>
  <si>
    <t>Identificación y delimitación de corredor mediante herramienta SIG</t>
  </si>
  <si>
    <t>determinación de herramientas de conexión</t>
  </si>
  <si>
    <t xml:space="preserve"> Ajustes a propuesta de corredor y adopción de acto administrativo correspondiente</t>
  </si>
  <si>
    <t>Numero de Areas de Manglares Conservados y Protegidos( Area Urbana y Rural)</t>
  </si>
  <si>
    <t>3 Areas de Manglares Conservados y Protegidos( Area Urbana y Rural)</t>
  </si>
  <si>
    <t>Identificación ambiental y estrategias de áreas de manglar a intervenir</t>
  </si>
  <si>
    <t>Elaboración del programa de proteccion y conservacion</t>
  </si>
  <si>
    <t xml:space="preserve"> Ejecucion del programa de proteccion y conservacion</t>
  </si>
  <si>
    <t>ASEGURAMIENTO, MONITOREO, CONTROL Y VIGILANCIA AMBIENTAL (SISTEMA INTEGRADO DE MONITOREO AMBIENTAL)</t>
  </si>
  <si>
    <t>Numero de Estaciones de medición de calidad del aire, optimizadas
y funcionales.</t>
  </si>
  <si>
    <t>3 -Fuente EPA</t>
  </si>
  <si>
    <t>10
Estaciones de medición de
calidad del aire, optimizadas
y funcionales.</t>
  </si>
  <si>
    <t>SISTEMA INTELIGENTE DE MONITOREO AMBIENTAL</t>
  </si>
  <si>
    <t>Mantenimiento correctivo de los equipos de estaciones existentes</t>
  </si>
  <si>
    <t>Revision del diseño del SVCA y automatizacion del Sistema Inteligente de momitoreo ambiental</t>
  </si>
  <si>
    <t xml:space="preserve">Adquisicion de nuevos equipos </t>
  </si>
  <si>
    <t>Mantenimiento preventivo de los equipos adquiridos y existentes</t>
  </si>
  <si>
    <t>Numero de 
Proyectos para la creación de
la Mesa Técnica Distrital de
Calidad del Aire y Ruido</t>
  </si>
  <si>
    <t>N.D</t>
  </si>
  <si>
    <t>1
Proyecto para la creación de
la Mesa Técnica Distrital de
Calidad del Aire y Ruido</t>
  </si>
  <si>
    <t>operación de la mesa tecnica</t>
  </si>
  <si>
    <t>con las actividades descritas se avanza en un 50% al cumplimiento de la meta</t>
  </si>
  <si>
    <t xml:space="preserve">Reporte técnico ambiental
(consolidado anual -aire,
ruido, agua-)
</t>
  </si>
  <si>
    <t xml:space="preserve">4
Reporte técnico ambiental
(consolidado anual -aire,
ruido, agua-)
</t>
  </si>
  <si>
    <t xml:space="preserve">ejecucion de actividades de seguimiento, control  y monitoreo de los recursos agua, aire y suelo </t>
  </si>
  <si>
    <t>Compilación de informes tecnicos  para la obtencion de indicadores  para el reporte tecnico ambiental</t>
  </si>
  <si>
    <t>Boletin mensual del estado de los recursos naturales en la pagina web (Observatorio ambiental)</t>
  </si>
  <si>
    <t>Compra de vehiculo para recopilar informacccion del reporte tecnico</t>
  </si>
  <si>
    <t>compra de equipos para la medicion de gases de vehiculos</t>
  </si>
  <si>
    <t>Elaboración de análisis y evaluación del Estado del Ambiente en Cartagena</t>
  </si>
  <si>
    <t>Elaboración del Informe Anual sobre el Estado del Ambiente</t>
  </si>
  <si>
    <t>Mapas de ruido actualizados.
(1 por localidad)</t>
  </si>
  <si>
    <t>3
Mapas de ruido actualizados.
(1 por localidad)</t>
  </si>
  <si>
    <t>estudio del diseño</t>
  </si>
  <si>
    <t>contratacion</t>
  </si>
  <si>
    <t>divulgación y socialización</t>
  </si>
  <si>
    <t xml:space="preserve">
Sistema de control de calidad
del ruido, implementado</t>
  </si>
  <si>
    <t>1
Sistema de control de calidad
del ruido, implementado</t>
  </si>
  <si>
    <t>diagnostico de la situacion actual  del sistema de control de calidad del ruido</t>
  </si>
  <si>
    <t>Compra de equipos para medicion calidad del ruido</t>
  </si>
  <si>
    <t>Diagnostico de puntos criticos en los cuales debe ser medido el ruido ambiental</t>
  </si>
  <si>
    <t>divulgacion y socializacaion de la actividad</t>
  </si>
  <si>
    <t>INVESTIGACION, EDUCACION Y CULTURA AMBIENTAL (EDUCACION Y CULTURA AMBIENTAL)</t>
  </si>
  <si>
    <t>Numero de Hogares comunitarios de bienestar
acompañados en la implementación de proyectos ambientales</t>
  </si>
  <si>
    <t>25
Hogares comunitarios
de bienestar
acompañados en la
implementación de
proyectos ambientales</t>
  </si>
  <si>
    <t>EDUCACION Y CULTURA AMBIENTAL</t>
  </si>
  <si>
    <t xml:space="preserve">realizar asistencia tecnica y acompañamiento a los hogares comunitarios de bienestar familiar </t>
  </si>
  <si>
    <t>BLADIMIR BASABE -SUBDIRECTOR DE EDUCACION E INVESTIGACION AMBIENTAL</t>
  </si>
  <si>
    <t xml:space="preserve">Numero de Centros de desarrollo
infantil acompañados en la implementación de proyectos
ambientales
</t>
  </si>
  <si>
    <t xml:space="preserve">20
Centros de desarrollo
infantil acompañados
en la implementación
de proyectos
ambientales
</t>
  </si>
  <si>
    <t>realizar asistencia tecnica y acompañamiento de los CDI</t>
  </si>
  <si>
    <t xml:space="preserve">Numero de  PRAES
participando de forma concertada en proyectos de acciones coordinadas con las
autoridades ambientales (Área
urbana)
</t>
  </si>
  <si>
    <t>28 -Fuente EPA</t>
  </si>
  <si>
    <t xml:space="preserve">120
Nuevos PRAES
participando de forma
concertada en
proyectos de acciones
coordinadas con las
autoridades
ambientales (Área
urbana y rural)
</t>
  </si>
  <si>
    <t>Brindar acompañamiento a las instituciones educativas en los procesos de formulacion e implementacion de praes</t>
  </si>
  <si>
    <t>Realización de jornadas y eventos de capacitación y educación ambiental a instituciones educativas distritales de Cartagena virtual y/o presencial</t>
  </si>
  <si>
    <t>Realizar el seguimiento  de las actividades realizadas en el marco de los PRAES</t>
  </si>
  <si>
    <t xml:space="preserve">Numero de PRAUS participando de forma concertada en proyectos de acciones coordinadas con las autoridades ambientales (Área urbana y rural)
</t>
  </si>
  <si>
    <t>9 -Fuente EPA</t>
  </si>
  <si>
    <t xml:space="preserve">9     PRAUS participando de forma concertada en proyectos de acciones coordinadas con las autoridades ambientales (Área urbana y rural)
</t>
  </si>
  <si>
    <t>Brindar acompañamiento a las instituciones educativas en los procesos de formulacion e implementacion de praus</t>
  </si>
  <si>
    <t>Realizar el seguimiento  de las actividades realizadas en el marco de los PRAUS</t>
  </si>
  <si>
    <t xml:space="preserve">Numero de Grandes eventos
académicos para apropiación de
conocimientos sobre temas ambientales, impulsados y
realizados
</t>
  </si>
  <si>
    <t>2  -Fuente EPA</t>
  </si>
  <si>
    <t xml:space="preserve">6    Grandes eventos académicos para apropiación de conocimientos sobre temas ambientales, impulsados y
realizados
</t>
  </si>
  <si>
    <t>Impulsar y realizar eventos academicos para apropiacion de conocimiento sobre temas ambientales en la ciudad de cartagena</t>
  </si>
  <si>
    <t>divulgacion y socializacion de las actividades</t>
  </si>
  <si>
    <t xml:space="preserve">seguimiento a los compromisos generados en el marco del evento. </t>
  </si>
  <si>
    <t>Numero de PROCEDAS
participando de forma concertada en proyectos y acciones coordinadas con las
autoridades ambientales (Área
urbana y rural)</t>
  </si>
  <si>
    <t>5  -Fuente EPA</t>
  </si>
  <si>
    <t>20
PROCEDAS
participando de forma concertada en proyectos y acciones coordinadas con las autoridades ambientales (Área urbana y rural)</t>
  </si>
  <si>
    <t>realizar asistencia tecnica para la formulacion, implementacion y seguimiento de los PROCEDAS</t>
  </si>
  <si>
    <t>Numero de Centros de Vida
participando en Actividades y buenas prácticas ambientales para el beneficio de poblacion de tercera edad, en asocio con las autoridades ambientales y el Distrito de Cartagena</t>
  </si>
  <si>
    <t>0  -Fuente EPA</t>
  </si>
  <si>
    <t>5
Centros de Vida
participando en
Actividades y buenas
prácticas ambientales</t>
  </si>
  <si>
    <t>Realizar talleres de formacion y acompañamiento sobre buenas practicas ambientales en los Centros de Vida del distrito</t>
  </si>
  <si>
    <t>divulgacion y socializacion</t>
  </si>
  <si>
    <t>Numero de Herramientas TICs
implementadas para el fomento de la educación ambiental</t>
  </si>
  <si>
    <t>4
Herramientas TICs implementadas para el fomento de la educación ambiental</t>
  </si>
  <si>
    <t>INVESTIGACION E INNOVACION PARA LA GESTION AMBIENTAL SOSTENIBLE</t>
  </si>
  <si>
    <t>implementar la herramienta tics para el fomento de la educacion ambiental</t>
  </si>
  <si>
    <t xml:space="preserve">Numero de Ecosistemas con
investigaciones científicas de las condiciones físicoquímicas, biológicas, socioculturales y
económicas
</t>
  </si>
  <si>
    <t>1  -Fuente EPA</t>
  </si>
  <si>
    <t xml:space="preserve">4
Ecosistemas con
investigaciones
científicas de las
condiciones físicoquímicas, biológicas,
socioculturales y
económicas
</t>
  </si>
  <si>
    <t>analisis para escogencia del ecosistema</t>
  </si>
  <si>
    <t xml:space="preserve">definicion de estrategias de cooperacion interinstitucional </t>
  </si>
  <si>
    <t>ejecucion de la estrategia</t>
  </si>
  <si>
    <t>investigacion realizada</t>
  </si>
  <si>
    <t>dvulgacion y socializacion</t>
  </si>
  <si>
    <t>Numero de Investigaciones y
estudios sobre el ambiente distrital, sus condiciones,
potencialidades e impactos</t>
  </si>
  <si>
    <t>4
Investigaciones y
estudios sobre el
ambiente distrital, sus
condiciones,
potencialidades e impactos</t>
  </si>
  <si>
    <t>revision del resultado</t>
  </si>
  <si>
    <t xml:space="preserve">Cátedra ambiental
permanente, diseñada,
e implementada, en
asocio con otros
actores interesados en
el desarrollo ambiental
distrital
</t>
  </si>
  <si>
    <t xml:space="preserve">1
Cátedra ambiental
permanente, diseñada,
e implementada, en
asocio con otros
actores interesados en
el desarrollo ambiental
distrital
</t>
  </si>
  <si>
    <t>definicion de actores a participar en el diseño de la catedra</t>
  </si>
  <si>
    <t>definicion de los limeamientos para el  diseño de la catedra ambiental</t>
  </si>
  <si>
    <t xml:space="preserve"> diseño de la catedra ambiental</t>
  </si>
  <si>
    <t>implementacion de la catedra ambiental</t>
  </si>
  <si>
    <t>SALVEMOS JUNTOS NUESTRO RECURSO HIDRICO (GESTION INTEGRAL DEL RECURSO HIDRICO)</t>
  </si>
  <si>
    <t>Numero de cuerpos
de agua para la
optimización de sus
condiciones físicas,
hidráulicas y
ambientales.
(Urbanos y rurales)</t>
  </si>
  <si>
    <t>Intervenir 4 cuerpos
de agua para la
optimización de sus
condiciones físicas,
hidráulicas y
ambientales.
(Urbanos y rurales)</t>
  </si>
  <si>
    <t>GESTION INTEGRAL DEL RECURSO HIDRICO</t>
  </si>
  <si>
    <t>Diagnostico biofisico actualizado</t>
  </si>
  <si>
    <t xml:space="preserve">Delimitación del area </t>
  </si>
  <si>
    <t xml:space="preserve">propuestas </t>
  </si>
  <si>
    <t>ejecucion de la actividad</t>
  </si>
  <si>
    <t xml:space="preserve">Numero de Rondas hídricas
asociadas a sistema
de drenajes, delimitadas y
acotadas
</t>
  </si>
  <si>
    <t xml:space="preserve">4
Rondas hídricas asociadas a sistema de drenajes,
delimitadas y acotadas
</t>
  </si>
  <si>
    <t>Caracterización biofisica general del area</t>
  </si>
  <si>
    <t xml:space="preserve"> Definición de usos permitidos y categorías</t>
  </si>
  <si>
    <t>Socialización y presentación de propuesta de delimitación</t>
  </si>
  <si>
    <t>Ajustes a propuesta y adopción de acto administrativo con la delimitación</t>
  </si>
  <si>
    <t xml:space="preserve">socializacion y divulgacion </t>
  </si>
  <si>
    <t xml:space="preserve">Numero de Elementos del
Sistema de La Bocana Estabilizadora de Mareas, rehabilitados
</t>
  </si>
  <si>
    <t xml:space="preserve">Rehabilitar 2
Elementos del
Sistema de La
Bocana Estabilizadora
de Mareas
</t>
  </si>
  <si>
    <t>informe del estado de los elementos del sistema (pantalla direccional, compuertas, sistema de bocana y relimpia)</t>
  </si>
  <si>
    <t>NEGOCIOS VERDES, ECONOMIA CIRCULAR, PRODUCCION Y CONSUMO SOSTENIBLE (NEGOCIOS VERDES INCLUSIVOS)</t>
  </si>
  <si>
    <t>Numero de Nuevos negocios
verdes asesorados y verificados</t>
  </si>
  <si>
    <t>54  -Fuente EPA</t>
  </si>
  <si>
    <t>90
Nuevos negocios
verdes asesorados
y verificados</t>
  </si>
  <si>
    <t>NEGOCIOS VERDES, ECONOMIA CIRCULAR, PRODUCCION Y CONSUMO SOSTENIBLE</t>
  </si>
  <si>
    <t>Conformación de Grupo Técnico al interior del EPA Cartagena</t>
  </si>
  <si>
    <t>RAFAEL ESCUDERO -JEFE DE LA OFICINA ASESORA DE PLANEACION</t>
  </si>
  <si>
    <t>Elaboración del plan de acción de negocios verdes</t>
  </si>
  <si>
    <t>Realizar reuniones del Comité Interinstitucional de Negocios Verdes</t>
  </si>
  <si>
    <t>Acompañamiento técnico del MADS para el fortalecimiento del núcleo de negocios verdes en EPA Cartagena</t>
  </si>
  <si>
    <t>Acompañamiento técnico a las ideas y/o proyectos en la categoria de Bienes y servicios sostenibles provenientes de recursos naturales, Ecoproductos Industriales, Mercado de Carbono</t>
  </si>
  <si>
    <t>Vertificación de Criterios de Negocios Verdes Sostenibles e Inclusivo, plan de mejora y seguimiento a plan de mejora</t>
  </si>
  <si>
    <t>Registro de las empresas que cumplan con minimo el 55% de los Criterios de Negocios Verdes</t>
  </si>
  <si>
    <t>Alistamiento y preparacion logistica para la feria Distrital de Negocios Verdes</t>
  </si>
  <si>
    <t>Realizacion de ferias de Negocios Verdes en el  Distrito de Cartagena</t>
  </si>
  <si>
    <t>Capacitación de comunidades emprendedoras (NV) con SENA -Bolívar</t>
  </si>
  <si>
    <t>Base de datos de las ideas y/o proyectos registrados a través de la Ventanilla de NV</t>
  </si>
  <si>
    <t>Actualizacion de la Ventanilla Unica de Negocios Verdes Sostenibles e Inclusivos</t>
  </si>
  <si>
    <t>socializacion y divulgacion de las actividades</t>
  </si>
  <si>
    <t>Numero de Negocios Verdes
participando en ferias de negocios (Virtuales y
presenciales)</t>
  </si>
  <si>
    <t>30  -Fuente EPA</t>
  </si>
  <si>
    <t>90
Negocios Verdes participando en
ferias de negocios (Virtuales y
presenciales)</t>
  </si>
  <si>
    <t>participacion de los negocios verdes inscritos</t>
  </si>
  <si>
    <t>Numero de Ferias de
Negocios Verdes
realizadas</t>
  </si>
  <si>
    <t>3
Ferias de
Negocios Verdes
realizadas</t>
  </si>
  <si>
    <t>Alistamiento y preparación logistica para la Feria Distrital de Negocios Verdes</t>
  </si>
  <si>
    <t>Realización de feria de negocios verdes en el distrito de Cartagena</t>
  </si>
  <si>
    <t>Numero de Negocios Verdes
avalados</t>
  </si>
  <si>
    <t>10  -Fuente EPA</t>
  </si>
  <si>
    <t>41
Negocios Verdes
avalados</t>
  </si>
  <si>
    <t>seguimiento a los Negocios Verdes</t>
  </si>
  <si>
    <t>verificacion de las empresas a avalar</t>
  </si>
  <si>
    <t>entrega de aval a los negocios verdes</t>
  </si>
  <si>
    <t>INSTITUCIONES AMBIENTALES MAS MODERNAS, EFICIENTES Y TRANSPARENTES (FORTALECIMIENTO INSTITUCIONAL)</t>
  </si>
  <si>
    <t>Plan Institucional de Gestión Ambiental implementado implementado</t>
  </si>
  <si>
    <t>1
Plan Institucional de Gestión Ambiental implementado.</t>
  </si>
  <si>
    <t>EPA MODERNA, EFICIENTE Y TRANSPARENTE</t>
  </si>
  <si>
    <t>Diagnóstico y formulacion del PIGA</t>
  </si>
  <si>
    <t>SIBILA CARREÑO                               SUBDIRECTORA ADMINISTRATIVA Y FINANCIERA</t>
  </si>
  <si>
    <t>con las actividades descritas se avanza en un 40% al cumplimiento de la meta</t>
  </si>
  <si>
    <t>Elaboracion del plan de accion del PIGA</t>
  </si>
  <si>
    <t>aprobacion del PIGA</t>
  </si>
  <si>
    <t>Socializacion del PIGA</t>
  </si>
  <si>
    <t>Campaña de divulgacion</t>
  </si>
  <si>
    <t>Implementacion y ejecicion del PIGA</t>
  </si>
  <si>
    <t>seguimiento y evaluacion del PIGA</t>
  </si>
  <si>
    <t>Numero de 
Procesos estandarizados</t>
  </si>
  <si>
    <t>7
Procesos de gestión institucional, estandarizados</t>
  </si>
  <si>
    <t>identificacion de los procesos de gestion institucional a estandarizar</t>
  </si>
  <si>
    <t>caracterizacion  y registro documental de los procesos de gestion institucional</t>
  </si>
  <si>
    <t>socialicacion de los procesos establecidos</t>
  </si>
  <si>
    <t>aprobacion y adopcion de los  los procesos de gestion institucional</t>
  </si>
  <si>
    <t>implementacion y seguimiento de los procesos de gestion institucional</t>
  </si>
  <si>
    <t>Ventanilla Única de Atención al Usuario implementada</t>
  </si>
  <si>
    <t>1
Ventanilla Única de Atención al Usuario implementada</t>
  </si>
  <si>
    <t>diseñar la ventanilla unica de atencion al usuario</t>
  </si>
  <si>
    <t>crear la ventanilla unica de atencion al usuario</t>
  </si>
  <si>
    <t>capacitacion sobre el manejo de la ventanilla unica de atencion al usuario</t>
  </si>
  <si>
    <t>operación e implementacion de la ventanilla unica de atencion al usuario</t>
  </si>
  <si>
    <t>implementaciopn y apropiacion de los sistemas y plataformas de informacion para la correcta etencion al ciudadano (SIGOB)</t>
  </si>
  <si>
    <t>divulgacion y socializacion de la ventanilla de atencion al ciudadano en la pagina web del EPA</t>
  </si>
  <si>
    <t>Modelo Integrado de Planeación y Gestión implementado al 100%</t>
  </si>
  <si>
    <t>25%  -Fuente EPA</t>
  </si>
  <si>
    <t>100%
Modelo Integrado de Planeación y Gestión implementado</t>
  </si>
  <si>
    <t>autodiagnostico</t>
  </si>
  <si>
    <t>informe del FURAG</t>
  </si>
  <si>
    <t>plan de mejora a mipg</t>
  </si>
  <si>
    <t xml:space="preserve"> implementacion de mipg</t>
  </si>
  <si>
    <t>medicion y evaluacion a mipg</t>
  </si>
  <si>
    <t xml:space="preserve">INSTRUMENTO DE ORDENAMIENTO TERRITORIAL </t>
  </si>
  <si>
    <t>Plan de Ordenamiento Territorial</t>
  </si>
  <si>
    <t>Estudios y documentos elaborados                                   Fuente -Secretaria de Planeacion</t>
  </si>
  <si>
    <t>Adoptar el Plan de Ordenamioento Territorial con base en la normativa vigente</t>
  </si>
  <si>
    <t>ORDENACION TERRITORIAL, RECUPERACION SOCIAL, AMBIENTAL Y URBANA DE LA CIENAGA DE LA VIRGEN</t>
  </si>
  <si>
    <t>Sistema de gestión Hídrica de la Ciénaga de la Virgen y Recuperación del Manglar conformado</t>
  </si>
  <si>
    <t xml:space="preserve">Conformación de un sistema de gestión Hídrica de la Ciénaga de la Virgen y Recuperación del Manglar </t>
  </si>
  <si>
    <t>SISTEMA DE GESTIÓN HÍDRICA DE LA CIÉNAGA DE LA VIRGEN Y RECUPERACIÓN DEL MANGLAR</t>
  </si>
  <si>
    <t xml:space="preserve">Diseño del sistema de gestion hidrica de la Cienaga de la Virgen </t>
  </si>
  <si>
    <t>caracterizacion socioeconomica de la poblacion habitante de las AID de las areas a intervenir</t>
  </si>
  <si>
    <t>Articulacion con otros actores para la intervencion de las areas.</t>
  </si>
  <si>
    <t xml:space="preserve">Capacitacion y sencibilizacion a los habitantes de la zona de influencia </t>
  </si>
  <si>
    <t>identificacion de los puntos para la recuperacion de manglar</t>
  </si>
  <si>
    <t>Caracterizacion del estado de afectacion de las caracteristicas del ecosistema (calidad de agua y manglar) del AID</t>
  </si>
  <si>
    <t>Mejoramiento de ecosistemas estratégicos y rehabilitación ecológica  del manglares</t>
  </si>
  <si>
    <t xml:space="preserve">definicion del portafolio de stocks de carbono, disminucion de emisiones por reforestación </t>
  </si>
  <si>
    <t>definir Iniciativas de reducción o remoción de GEI con enfoque
ecosistemico</t>
  </si>
  <si>
    <t>batimetria y relimpia en la cienaga de la virgen</t>
  </si>
  <si>
    <t>PLAN DE ACCION 2021 ESTABLECIMIENTO PUBLICO AMBIENTAL</t>
  </si>
  <si>
    <t>PROGRAMACION META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</si>
</sst>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_-"/>
    <numFmt numFmtId="165" formatCode="_(&quot;$&quot;\ * #,##0.00_);_(&quot;$&quot;\ * \(#,##0.00\);_(&quot;$&quot;\ * &quot;-&quot;??_);_(@_)"/>
    <numFmt numFmtId="166" formatCode="_-[$$-240A]\ * #,##0.0_-;\-[$$-240A]\ * #,##0.0_-;_-[$$-240A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2" fillId="0" borderId="3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38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1" fontId="0" fillId="0" borderId="17" xfId="0" applyNumberFormat="1" applyFill="1" applyBorder="1" applyAlignment="1"/>
    <xf numFmtId="0" fontId="10" fillId="0" borderId="3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2" fontId="2" fillId="0" borderId="9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1" fontId="2" fillId="0" borderId="10" xfId="1" applyNumberFormat="1" applyFont="1" applyFill="1" applyBorder="1" applyAlignment="1">
      <alignment horizontal="center" vertical="center"/>
    </xf>
    <xf numFmtId="1" fontId="2" fillId="0" borderId="12" xfId="1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 vertical="center"/>
    </xf>
    <xf numFmtId="1" fontId="2" fillId="0" borderId="3" xfId="1" applyNumberFormat="1" applyFont="1" applyFill="1" applyBorder="1" applyAlignment="1">
      <alignment horizontal="center" vertical="center"/>
    </xf>
    <xf numFmtId="1" fontId="2" fillId="0" borderId="9" xfId="1" applyNumberFormat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" fontId="2" fillId="0" borderId="21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3" fontId="9" fillId="0" borderId="11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 wrapText="1"/>
    </xf>
    <xf numFmtId="9" fontId="9" fillId="0" borderId="10" xfId="2" applyFont="1" applyFill="1" applyBorder="1" applyAlignment="1">
      <alignment horizontal="center" vertical="center" wrapText="1"/>
    </xf>
    <xf numFmtId="9" fontId="9" fillId="0" borderId="11" xfId="2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9" fontId="2" fillId="0" borderId="3" xfId="2" applyFont="1" applyFill="1" applyBorder="1" applyAlignment="1">
      <alignment horizontal="center" vertical="center" wrapText="1"/>
    </xf>
    <xf numFmtId="9" fontId="2" fillId="0" borderId="9" xfId="2" applyFont="1" applyFill="1" applyBorder="1" applyAlignment="1">
      <alignment horizontal="center" vertical="center" wrapText="1"/>
    </xf>
    <xf numFmtId="9" fontId="2" fillId="0" borderId="5" xfId="2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 wrapText="1"/>
    </xf>
    <xf numFmtId="3" fontId="0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166" fontId="2" fillId="0" borderId="10" xfId="1" applyNumberFormat="1" applyFont="1" applyFill="1" applyBorder="1" applyAlignment="1">
      <alignment horizontal="center" vertical="center"/>
    </xf>
    <xf numFmtId="166" fontId="2" fillId="0" borderId="11" xfId="1" applyNumberFormat="1" applyFont="1" applyFill="1" applyBorder="1" applyAlignment="1">
      <alignment horizontal="center" vertical="center"/>
    </xf>
    <xf numFmtId="166" fontId="2" fillId="0" borderId="12" xfId="1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4" fontId="0" fillId="0" borderId="10" xfId="3" applyFont="1" applyFill="1" applyBorder="1" applyAlignment="1">
      <alignment horizontal="center" vertical="center" wrapText="1"/>
    </xf>
    <xf numFmtId="164" fontId="0" fillId="0" borderId="11" xfId="3" applyFont="1" applyFill="1" applyBorder="1" applyAlignment="1">
      <alignment horizontal="center" vertical="center" wrapText="1"/>
    </xf>
    <xf numFmtId="164" fontId="0" fillId="0" borderId="12" xfId="3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1" fontId="2" fillId="0" borderId="10" xfId="1" applyNumberFormat="1" applyFont="1" applyFill="1" applyBorder="1" applyAlignment="1">
      <alignment horizontal="center" vertical="center" wrapText="1"/>
    </xf>
    <xf numFmtId="1" fontId="2" fillId="0" borderId="11" xfId="1" applyNumberFormat="1" applyFont="1" applyFill="1" applyBorder="1" applyAlignment="1">
      <alignment horizontal="center" vertical="center" wrapText="1"/>
    </xf>
    <xf numFmtId="1" fontId="2" fillId="0" borderId="12" xfId="1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1" fillId="0" borderId="10" xfId="1" applyNumberFormat="1" applyFont="1" applyFill="1" applyBorder="1" applyAlignment="1">
      <alignment horizontal="center" vertical="center"/>
    </xf>
    <xf numFmtId="166" fontId="1" fillId="0" borderId="12" xfId="1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11" xfId="0" applyNumberFormat="1" applyFill="1" applyBorder="1" applyAlignment="1">
      <alignment horizontal="center" vertical="center"/>
    </xf>
    <xf numFmtId="1" fontId="0" fillId="0" borderId="12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</cellXfs>
  <cellStyles count="4">
    <cellStyle name="Moneda" xfId="1" builtinId="4"/>
    <cellStyle name="Moneda [0]" xfId="3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0"/>
  <sheetViews>
    <sheetView tabSelected="1" topLeftCell="I1" zoomScale="66" zoomScaleNormal="87" workbookViewId="0">
      <pane ySplit="2" topLeftCell="A196" activePane="bottomLeft" state="frozen"/>
      <selection activeCell="F1" sqref="F1"/>
      <selection pane="bottomLeft" activeCell="K3" sqref="K3:K202"/>
    </sheetView>
  </sheetViews>
  <sheetFormatPr baseColWidth="10" defaultColWidth="11.453125" defaultRowHeight="14.5" x14ac:dyDescent="0.35"/>
  <cols>
    <col min="1" max="1" width="26.7265625" customWidth="1"/>
    <col min="2" max="2" width="34.7265625" customWidth="1"/>
    <col min="3" max="3" width="31.26953125" customWidth="1"/>
    <col min="4" max="4" width="32.26953125" customWidth="1"/>
    <col min="5" max="5" width="25.81640625" customWidth="1"/>
    <col min="6" max="6" width="23.453125" customWidth="1"/>
    <col min="7" max="7" width="33.7265625" customWidth="1"/>
    <col min="8" max="8" width="25.1796875" style="3" customWidth="1"/>
    <col min="9" max="9" width="36.7265625" customWidth="1"/>
    <col min="10" max="11" width="32.26953125" customWidth="1"/>
    <col min="12" max="12" width="26.7265625" style="4" customWidth="1"/>
    <col min="13" max="13" width="28" style="1" customWidth="1"/>
    <col min="14" max="14" width="29.453125" style="1" customWidth="1"/>
    <col min="15" max="15" width="10" customWidth="1"/>
    <col min="16" max="16" width="9.7265625" customWidth="1"/>
    <col min="17" max="18" width="10.1796875" customWidth="1"/>
    <col min="19" max="19" width="19.81640625" customWidth="1"/>
    <col min="20" max="20" width="25.453125" bestFit="1" customWidth="1"/>
  </cols>
  <sheetData>
    <row r="1" spans="1:20" ht="63" customHeight="1" thickBot="1" x14ac:dyDescent="0.4">
      <c r="A1" s="84" t="s">
        <v>329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</row>
    <row r="2" spans="1:20" ht="98.25" customHeight="1" thickBot="1" x14ac:dyDescent="0.4">
      <c r="A2" s="7" t="s">
        <v>0</v>
      </c>
      <c r="B2" s="8" t="s">
        <v>1</v>
      </c>
      <c r="C2" s="9" t="s">
        <v>2</v>
      </c>
      <c r="D2" s="8" t="s">
        <v>3</v>
      </c>
      <c r="E2" s="9" t="s">
        <v>4</v>
      </c>
      <c r="F2" s="8" t="s">
        <v>5</v>
      </c>
      <c r="G2" s="9" t="s">
        <v>6</v>
      </c>
      <c r="H2" s="8" t="s">
        <v>3</v>
      </c>
      <c r="I2" s="9" t="s">
        <v>7</v>
      </c>
      <c r="J2" s="8" t="s">
        <v>8</v>
      </c>
      <c r="K2" s="9" t="s">
        <v>330</v>
      </c>
      <c r="L2" s="10" t="s">
        <v>9</v>
      </c>
      <c r="M2" s="14" t="s">
        <v>10</v>
      </c>
      <c r="N2" s="10" t="s">
        <v>11</v>
      </c>
      <c r="O2" s="11">
        <v>2020</v>
      </c>
      <c r="P2" s="11">
        <v>2021</v>
      </c>
      <c r="Q2" s="12">
        <v>2022</v>
      </c>
      <c r="R2" s="11">
        <v>2023</v>
      </c>
      <c r="S2" s="12" t="s">
        <v>12</v>
      </c>
      <c r="T2" s="13" t="s">
        <v>13</v>
      </c>
    </row>
    <row r="3" spans="1:20" s="2" customFormat="1" ht="80.25" customHeight="1" x14ac:dyDescent="0.35">
      <c r="A3" s="171" t="s">
        <v>14</v>
      </c>
      <c r="B3" s="81" t="s">
        <v>15</v>
      </c>
      <c r="C3" s="112" t="s">
        <v>16</v>
      </c>
      <c r="D3" s="174" t="s">
        <v>17</v>
      </c>
      <c r="E3" s="112" t="s">
        <v>18</v>
      </c>
      <c r="F3" s="81" t="s">
        <v>19</v>
      </c>
      <c r="G3" s="112" t="s">
        <v>20</v>
      </c>
      <c r="H3" s="138" t="s">
        <v>21</v>
      </c>
      <c r="I3" s="112" t="s">
        <v>22</v>
      </c>
      <c r="J3" s="115">
        <v>100000</v>
      </c>
      <c r="K3" s="85">
        <v>20000</v>
      </c>
      <c r="L3" s="106" t="s">
        <v>23</v>
      </c>
      <c r="M3" s="15" t="s">
        <v>24</v>
      </c>
      <c r="N3" s="109" t="s">
        <v>25</v>
      </c>
      <c r="O3" s="167">
        <v>8333</v>
      </c>
      <c r="P3" s="85">
        <v>20000</v>
      </c>
      <c r="Q3" s="169">
        <f>30556+5278</f>
        <v>35834</v>
      </c>
      <c r="R3" s="169">
        <f>30555+5278</f>
        <v>35833</v>
      </c>
      <c r="S3" s="169">
        <f>O3+P3+Q3+R3</f>
        <v>100000</v>
      </c>
      <c r="T3" s="109"/>
    </row>
    <row r="4" spans="1:20" s="2" customFormat="1" ht="63" customHeight="1" x14ac:dyDescent="0.35">
      <c r="A4" s="172"/>
      <c r="B4" s="82"/>
      <c r="C4" s="113"/>
      <c r="D4" s="175"/>
      <c r="E4" s="113"/>
      <c r="F4" s="82"/>
      <c r="G4" s="113"/>
      <c r="H4" s="139"/>
      <c r="I4" s="113"/>
      <c r="J4" s="116"/>
      <c r="K4" s="86"/>
      <c r="L4" s="107"/>
      <c r="M4" s="15" t="s">
        <v>26</v>
      </c>
      <c r="N4" s="110"/>
      <c r="O4" s="168"/>
      <c r="P4" s="86"/>
      <c r="Q4" s="170"/>
      <c r="R4" s="170"/>
      <c r="S4" s="170"/>
      <c r="T4" s="110"/>
    </row>
    <row r="5" spans="1:20" s="2" customFormat="1" ht="71.25" customHeight="1" x14ac:dyDescent="0.35">
      <c r="A5" s="172"/>
      <c r="B5" s="82"/>
      <c r="C5" s="113"/>
      <c r="D5" s="175"/>
      <c r="E5" s="113"/>
      <c r="F5" s="82"/>
      <c r="G5" s="113"/>
      <c r="H5" s="139"/>
      <c r="I5" s="113"/>
      <c r="J5" s="116"/>
      <c r="K5" s="86"/>
      <c r="L5" s="107"/>
      <c r="M5" s="15" t="s">
        <v>27</v>
      </c>
      <c r="N5" s="110"/>
      <c r="O5" s="168"/>
      <c r="P5" s="86"/>
      <c r="Q5" s="170"/>
      <c r="R5" s="170"/>
      <c r="S5" s="170"/>
      <c r="T5" s="110"/>
    </row>
    <row r="6" spans="1:20" s="2" customFormat="1" ht="84.75" customHeight="1" x14ac:dyDescent="0.35">
      <c r="A6" s="172"/>
      <c r="B6" s="82"/>
      <c r="C6" s="113"/>
      <c r="D6" s="175"/>
      <c r="E6" s="113"/>
      <c r="F6" s="82"/>
      <c r="G6" s="113"/>
      <c r="H6" s="139"/>
      <c r="I6" s="113"/>
      <c r="J6" s="116"/>
      <c r="K6" s="86"/>
      <c r="L6" s="82"/>
      <c r="M6" s="16" t="s">
        <v>28</v>
      </c>
      <c r="N6" s="82"/>
      <c r="O6" s="168"/>
      <c r="P6" s="86"/>
      <c r="Q6" s="170"/>
      <c r="R6" s="170"/>
      <c r="S6" s="170"/>
      <c r="T6" s="110"/>
    </row>
    <row r="7" spans="1:20" s="2" customFormat="1" ht="76.5" customHeight="1" x14ac:dyDescent="0.35">
      <c r="A7" s="172"/>
      <c r="B7" s="82"/>
      <c r="C7" s="113"/>
      <c r="D7" s="175"/>
      <c r="E7" s="113"/>
      <c r="F7" s="82"/>
      <c r="G7" s="113"/>
      <c r="H7" s="139"/>
      <c r="I7" s="113"/>
      <c r="J7" s="116"/>
      <c r="K7" s="86"/>
      <c r="L7" s="82"/>
      <c r="M7" s="16" t="s">
        <v>29</v>
      </c>
      <c r="N7" s="82"/>
      <c r="O7" s="168"/>
      <c r="P7" s="86"/>
      <c r="Q7" s="170"/>
      <c r="R7" s="170"/>
      <c r="S7" s="170"/>
      <c r="T7" s="110"/>
    </row>
    <row r="8" spans="1:20" s="2" customFormat="1" ht="58.5" customHeight="1" x14ac:dyDescent="0.35">
      <c r="A8" s="172"/>
      <c r="B8" s="82"/>
      <c r="C8" s="113"/>
      <c r="D8" s="175"/>
      <c r="E8" s="113"/>
      <c r="F8" s="82"/>
      <c r="G8" s="113"/>
      <c r="H8" s="139"/>
      <c r="I8" s="113"/>
      <c r="J8" s="116"/>
      <c r="K8" s="86"/>
      <c r="L8" s="82"/>
      <c r="M8" s="16" t="s">
        <v>30</v>
      </c>
      <c r="N8" s="82"/>
      <c r="O8" s="168"/>
      <c r="P8" s="86"/>
      <c r="Q8" s="170"/>
      <c r="R8" s="170"/>
      <c r="S8" s="170"/>
      <c r="T8" s="110"/>
    </row>
    <row r="9" spans="1:20" s="2" customFormat="1" ht="58.5" customHeight="1" x14ac:dyDescent="0.35">
      <c r="A9" s="172"/>
      <c r="B9" s="82"/>
      <c r="C9" s="113"/>
      <c r="D9" s="175"/>
      <c r="E9" s="113"/>
      <c r="F9" s="82"/>
      <c r="G9" s="113"/>
      <c r="H9" s="139"/>
      <c r="I9" s="113"/>
      <c r="J9" s="116"/>
      <c r="K9" s="86"/>
      <c r="L9" s="82"/>
      <c r="M9" s="17" t="s">
        <v>31</v>
      </c>
      <c r="N9" s="82"/>
      <c r="O9" s="168"/>
      <c r="P9" s="86"/>
      <c r="Q9" s="170"/>
      <c r="R9" s="170"/>
      <c r="S9" s="170"/>
      <c r="T9" s="110"/>
    </row>
    <row r="10" spans="1:20" s="2" customFormat="1" ht="58.5" customHeight="1" x14ac:dyDescent="0.35">
      <c r="A10" s="172"/>
      <c r="B10" s="82"/>
      <c r="C10" s="113"/>
      <c r="D10" s="175"/>
      <c r="E10" s="113"/>
      <c r="F10" s="82"/>
      <c r="G10" s="113"/>
      <c r="H10" s="139"/>
      <c r="I10" s="113"/>
      <c r="J10" s="116"/>
      <c r="K10" s="86"/>
      <c r="L10" s="82"/>
      <c r="M10" s="18" t="s">
        <v>32</v>
      </c>
      <c r="N10" s="82"/>
      <c r="O10" s="168"/>
      <c r="P10" s="86"/>
      <c r="Q10" s="170"/>
      <c r="R10" s="170"/>
      <c r="S10" s="170"/>
      <c r="T10" s="110"/>
    </row>
    <row r="11" spans="1:20" s="2" customFormat="1" ht="58.5" customHeight="1" x14ac:dyDescent="0.35">
      <c r="A11" s="172"/>
      <c r="B11" s="82"/>
      <c r="C11" s="113"/>
      <c r="D11" s="175"/>
      <c r="E11" s="113"/>
      <c r="F11" s="82"/>
      <c r="G11" s="113"/>
      <c r="H11" s="139"/>
      <c r="I11" s="113"/>
      <c r="J11" s="116"/>
      <c r="K11" s="86"/>
      <c r="L11" s="82"/>
      <c r="M11" s="18" t="s">
        <v>33</v>
      </c>
      <c r="N11" s="82"/>
      <c r="O11" s="168"/>
      <c r="P11" s="86"/>
      <c r="Q11" s="170"/>
      <c r="R11" s="170"/>
      <c r="S11" s="170"/>
      <c r="T11" s="110"/>
    </row>
    <row r="12" spans="1:20" s="2" customFormat="1" ht="69" customHeight="1" x14ac:dyDescent="0.35">
      <c r="A12" s="172"/>
      <c r="B12" s="82"/>
      <c r="C12" s="113"/>
      <c r="D12" s="175"/>
      <c r="E12" s="113"/>
      <c r="F12" s="82"/>
      <c r="G12" s="113"/>
      <c r="H12" s="139"/>
      <c r="I12" s="113"/>
      <c r="J12" s="116"/>
      <c r="K12" s="86"/>
      <c r="L12" s="82"/>
      <c r="M12" s="18" t="s">
        <v>34</v>
      </c>
      <c r="N12" s="82"/>
      <c r="O12" s="168"/>
      <c r="P12" s="86"/>
      <c r="Q12" s="170"/>
      <c r="R12" s="170"/>
      <c r="S12" s="170"/>
      <c r="T12" s="110"/>
    </row>
    <row r="13" spans="1:20" s="2" customFormat="1" ht="76.5" customHeight="1" x14ac:dyDescent="0.35">
      <c r="A13" s="172"/>
      <c r="B13" s="82"/>
      <c r="C13" s="113"/>
      <c r="D13" s="175"/>
      <c r="E13" s="113"/>
      <c r="F13" s="82"/>
      <c r="G13" s="113"/>
      <c r="H13" s="139"/>
      <c r="I13" s="113"/>
      <c r="J13" s="116"/>
      <c r="K13" s="86"/>
      <c r="L13" s="82"/>
      <c r="M13" s="18" t="s">
        <v>35</v>
      </c>
      <c r="N13" s="82"/>
      <c r="O13" s="168"/>
      <c r="P13" s="86"/>
      <c r="Q13" s="170"/>
      <c r="R13" s="170"/>
      <c r="S13" s="170"/>
      <c r="T13" s="110"/>
    </row>
    <row r="14" spans="1:20" s="2" customFormat="1" ht="58.5" customHeight="1" thickBot="1" x14ac:dyDescent="0.4">
      <c r="A14" s="172"/>
      <c r="B14" s="82"/>
      <c r="C14" s="113"/>
      <c r="D14" s="175"/>
      <c r="E14" s="113"/>
      <c r="F14" s="82"/>
      <c r="G14" s="113"/>
      <c r="H14" s="139"/>
      <c r="I14" s="113"/>
      <c r="J14" s="116"/>
      <c r="K14" s="86"/>
      <c r="L14" s="82"/>
      <c r="M14" s="18" t="s">
        <v>36</v>
      </c>
      <c r="N14" s="82"/>
      <c r="O14" s="168"/>
      <c r="P14" s="86"/>
      <c r="Q14" s="170"/>
      <c r="R14" s="170"/>
      <c r="S14" s="170"/>
      <c r="T14" s="110"/>
    </row>
    <row r="15" spans="1:20" s="2" customFormat="1" ht="76.5" customHeight="1" x14ac:dyDescent="0.35">
      <c r="A15" s="172"/>
      <c r="B15" s="82"/>
      <c r="C15" s="113"/>
      <c r="D15" s="175"/>
      <c r="E15" s="113"/>
      <c r="F15" s="82"/>
      <c r="G15" s="112" t="s">
        <v>37</v>
      </c>
      <c r="H15" s="112" t="s">
        <v>38</v>
      </c>
      <c r="I15" s="112" t="s">
        <v>39</v>
      </c>
      <c r="J15" s="115">
        <v>1</v>
      </c>
      <c r="K15" s="62">
        <v>0.25</v>
      </c>
      <c r="L15" s="81" t="s">
        <v>40</v>
      </c>
      <c r="M15" s="19" t="s">
        <v>41</v>
      </c>
      <c r="N15" s="81" t="s">
        <v>42</v>
      </c>
      <c r="O15" s="62">
        <v>0.25</v>
      </c>
      <c r="P15" s="62">
        <v>0.25</v>
      </c>
      <c r="Q15" s="62">
        <v>0.25</v>
      </c>
      <c r="R15" s="62">
        <v>0.25</v>
      </c>
      <c r="S15" s="88">
        <f>+O15+P15+Q15+R15</f>
        <v>1</v>
      </c>
      <c r="T15" s="164"/>
    </row>
    <row r="16" spans="1:20" s="2" customFormat="1" ht="61.5" customHeight="1" x14ac:dyDescent="0.35">
      <c r="A16" s="172"/>
      <c r="B16" s="82"/>
      <c r="C16" s="113"/>
      <c r="D16" s="175"/>
      <c r="E16" s="113"/>
      <c r="F16" s="82"/>
      <c r="G16" s="113"/>
      <c r="H16" s="113"/>
      <c r="I16" s="113"/>
      <c r="J16" s="116"/>
      <c r="K16" s="63"/>
      <c r="L16" s="82"/>
      <c r="M16" s="20" t="s">
        <v>43</v>
      </c>
      <c r="N16" s="82"/>
      <c r="O16" s="63"/>
      <c r="P16" s="63"/>
      <c r="Q16" s="63"/>
      <c r="R16" s="63"/>
      <c r="S16" s="89"/>
      <c r="T16" s="165"/>
    </row>
    <row r="17" spans="1:20" s="2" customFormat="1" ht="51" customHeight="1" x14ac:dyDescent="0.35">
      <c r="A17" s="172"/>
      <c r="B17" s="82"/>
      <c r="C17" s="113"/>
      <c r="D17" s="175"/>
      <c r="E17" s="113"/>
      <c r="F17" s="82"/>
      <c r="G17" s="113"/>
      <c r="H17" s="113"/>
      <c r="I17" s="113"/>
      <c r="J17" s="116"/>
      <c r="K17" s="63"/>
      <c r="L17" s="82"/>
      <c r="M17" s="16" t="s">
        <v>44</v>
      </c>
      <c r="N17" s="82"/>
      <c r="O17" s="63"/>
      <c r="P17" s="63"/>
      <c r="Q17" s="63"/>
      <c r="R17" s="63"/>
      <c r="S17" s="89"/>
      <c r="T17" s="165"/>
    </row>
    <row r="18" spans="1:20" s="2" customFormat="1" ht="77.25" customHeight="1" x14ac:dyDescent="0.35">
      <c r="A18" s="172"/>
      <c r="B18" s="82"/>
      <c r="C18" s="113"/>
      <c r="D18" s="175"/>
      <c r="E18" s="113"/>
      <c r="F18" s="82"/>
      <c r="G18" s="113"/>
      <c r="H18" s="113"/>
      <c r="I18" s="113"/>
      <c r="J18" s="116"/>
      <c r="K18" s="63"/>
      <c r="L18" s="82"/>
      <c r="M18" s="16" t="s">
        <v>45</v>
      </c>
      <c r="N18" s="82"/>
      <c r="O18" s="63"/>
      <c r="P18" s="63"/>
      <c r="Q18" s="63"/>
      <c r="R18" s="63"/>
      <c r="S18" s="89"/>
      <c r="T18" s="165"/>
    </row>
    <row r="19" spans="1:20" s="2" customFormat="1" ht="69.75" customHeight="1" x14ac:dyDescent="0.35">
      <c r="A19" s="172"/>
      <c r="B19" s="82"/>
      <c r="C19" s="113"/>
      <c r="D19" s="175"/>
      <c r="E19" s="113"/>
      <c r="F19" s="82"/>
      <c r="G19" s="113"/>
      <c r="H19" s="113"/>
      <c r="I19" s="113"/>
      <c r="J19" s="116"/>
      <c r="K19" s="63"/>
      <c r="L19" s="82"/>
      <c r="M19" s="17" t="s">
        <v>46</v>
      </c>
      <c r="N19" s="82"/>
      <c r="O19" s="63"/>
      <c r="P19" s="63"/>
      <c r="Q19" s="63"/>
      <c r="R19" s="63"/>
      <c r="S19" s="89"/>
      <c r="T19" s="165"/>
    </row>
    <row r="20" spans="1:20" s="2" customFormat="1" ht="67.5" customHeight="1" thickBot="1" x14ac:dyDescent="0.4">
      <c r="A20" s="172"/>
      <c r="B20" s="82"/>
      <c r="C20" s="113"/>
      <c r="D20" s="175"/>
      <c r="E20" s="113"/>
      <c r="F20" s="82"/>
      <c r="G20" s="114"/>
      <c r="H20" s="114"/>
      <c r="I20" s="114"/>
      <c r="J20" s="117"/>
      <c r="K20" s="64"/>
      <c r="L20" s="83"/>
      <c r="M20" s="21" t="s">
        <v>47</v>
      </c>
      <c r="N20" s="83"/>
      <c r="O20" s="64"/>
      <c r="P20" s="64"/>
      <c r="Q20" s="64"/>
      <c r="R20" s="64"/>
      <c r="S20" s="90"/>
      <c r="T20" s="166"/>
    </row>
    <row r="21" spans="1:20" s="2" customFormat="1" ht="60.75" customHeight="1" x14ac:dyDescent="0.35">
      <c r="A21" s="172"/>
      <c r="B21" s="82"/>
      <c r="C21" s="113"/>
      <c r="D21" s="175"/>
      <c r="E21" s="113"/>
      <c r="F21" s="82"/>
      <c r="G21" s="112" t="s">
        <v>48</v>
      </c>
      <c r="H21" s="112" t="s">
        <v>49</v>
      </c>
      <c r="I21" s="112" t="s">
        <v>50</v>
      </c>
      <c r="J21" s="115">
        <v>40</v>
      </c>
      <c r="K21" s="65">
        <v>10</v>
      </c>
      <c r="L21" s="81" t="s">
        <v>51</v>
      </c>
      <c r="M21" s="22" t="s">
        <v>52</v>
      </c>
      <c r="N21" s="81" t="s">
        <v>42</v>
      </c>
      <c r="O21" s="65">
        <v>5</v>
      </c>
      <c r="P21" s="65">
        <v>10</v>
      </c>
      <c r="Q21" s="65">
        <v>15</v>
      </c>
      <c r="R21" s="65">
        <v>10</v>
      </c>
      <c r="S21" s="65">
        <f>O21+P21+Q21+R21</f>
        <v>40</v>
      </c>
      <c r="T21" s="164"/>
    </row>
    <row r="22" spans="1:20" s="2" customFormat="1" ht="71.25" customHeight="1" x14ac:dyDescent="0.35">
      <c r="A22" s="172"/>
      <c r="B22" s="82"/>
      <c r="C22" s="113"/>
      <c r="D22" s="175"/>
      <c r="E22" s="113"/>
      <c r="F22" s="82"/>
      <c r="G22" s="113"/>
      <c r="H22" s="113"/>
      <c r="I22" s="113"/>
      <c r="J22" s="116"/>
      <c r="K22" s="87"/>
      <c r="L22" s="82"/>
      <c r="M22" s="16" t="s">
        <v>53</v>
      </c>
      <c r="N22" s="82"/>
      <c r="O22" s="87"/>
      <c r="P22" s="87"/>
      <c r="Q22" s="87"/>
      <c r="R22" s="87"/>
      <c r="S22" s="87"/>
      <c r="T22" s="165"/>
    </row>
    <row r="23" spans="1:20" s="2" customFormat="1" ht="53.25" customHeight="1" x14ac:dyDescent="0.35">
      <c r="A23" s="172"/>
      <c r="B23" s="82"/>
      <c r="C23" s="113"/>
      <c r="D23" s="175"/>
      <c r="E23" s="113"/>
      <c r="F23" s="82"/>
      <c r="G23" s="113"/>
      <c r="H23" s="113"/>
      <c r="I23" s="113"/>
      <c r="J23" s="116"/>
      <c r="K23" s="87"/>
      <c r="L23" s="82"/>
      <c r="M23" s="17" t="s">
        <v>54</v>
      </c>
      <c r="N23" s="82"/>
      <c r="O23" s="87"/>
      <c r="P23" s="87"/>
      <c r="Q23" s="87"/>
      <c r="R23" s="87"/>
      <c r="S23" s="87"/>
      <c r="T23" s="165"/>
    </row>
    <row r="24" spans="1:20" s="2" customFormat="1" ht="53.25" customHeight="1" x14ac:dyDescent="0.35">
      <c r="A24" s="172"/>
      <c r="B24" s="82"/>
      <c r="C24" s="113"/>
      <c r="D24" s="175"/>
      <c r="E24" s="113"/>
      <c r="F24" s="82"/>
      <c r="G24" s="113"/>
      <c r="H24" s="113"/>
      <c r="I24" s="113"/>
      <c r="J24" s="116"/>
      <c r="K24" s="87"/>
      <c r="L24" s="82"/>
      <c r="M24" s="17" t="s">
        <v>55</v>
      </c>
      <c r="N24" s="82"/>
      <c r="O24" s="87"/>
      <c r="P24" s="87"/>
      <c r="Q24" s="87"/>
      <c r="R24" s="87"/>
      <c r="S24" s="87"/>
      <c r="T24" s="165"/>
    </row>
    <row r="25" spans="1:20" s="2" customFormat="1" ht="53.25" customHeight="1" thickBot="1" x14ac:dyDescent="0.4">
      <c r="A25" s="172"/>
      <c r="B25" s="82"/>
      <c r="C25" s="113"/>
      <c r="D25" s="175"/>
      <c r="E25" s="113"/>
      <c r="F25" s="82"/>
      <c r="G25" s="113"/>
      <c r="H25" s="113"/>
      <c r="I25" s="113"/>
      <c r="J25" s="116"/>
      <c r="K25" s="87"/>
      <c r="L25" s="82"/>
      <c r="M25" s="21" t="s">
        <v>56</v>
      </c>
      <c r="N25" s="82"/>
      <c r="O25" s="87"/>
      <c r="P25" s="87"/>
      <c r="Q25" s="87"/>
      <c r="R25" s="87"/>
      <c r="S25" s="87"/>
      <c r="T25" s="165"/>
    </row>
    <row r="26" spans="1:20" s="2" customFormat="1" ht="49.5" customHeight="1" x14ac:dyDescent="0.35">
      <c r="A26" s="172"/>
      <c r="B26" s="82"/>
      <c r="C26" s="113"/>
      <c r="D26" s="175"/>
      <c r="E26" s="113"/>
      <c r="F26" s="82"/>
      <c r="G26" s="112" t="s">
        <v>57</v>
      </c>
      <c r="H26" s="112" t="s">
        <v>58</v>
      </c>
      <c r="I26" s="112" t="s">
        <v>59</v>
      </c>
      <c r="J26" s="115">
        <v>150</v>
      </c>
      <c r="K26" s="88">
        <v>20</v>
      </c>
      <c r="L26" s="82"/>
      <c r="M26" s="22" t="s">
        <v>60</v>
      </c>
      <c r="N26" s="82"/>
      <c r="O26" s="88">
        <v>10</v>
      </c>
      <c r="P26" s="88">
        <v>20</v>
      </c>
      <c r="Q26" s="88">
        <v>60</v>
      </c>
      <c r="R26" s="88">
        <v>60</v>
      </c>
      <c r="S26" s="88">
        <f>+O26+P26+Q26+R26</f>
        <v>150</v>
      </c>
      <c r="T26" s="164"/>
    </row>
    <row r="27" spans="1:20" s="2" customFormat="1" ht="79.5" customHeight="1" x14ac:dyDescent="0.35">
      <c r="A27" s="172"/>
      <c r="B27" s="82"/>
      <c r="C27" s="113"/>
      <c r="D27" s="175"/>
      <c r="E27" s="113"/>
      <c r="F27" s="82"/>
      <c r="G27" s="113"/>
      <c r="H27" s="113"/>
      <c r="I27" s="113"/>
      <c r="J27" s="116"/>
      <c r="K27" s="89"/>
      <c r="L27" s="82"/>
      <c r="M27" s="17" t="s">
        <v>61</v>
      </c>
      <c r="N27" s="82"/>
      <c r="O27" s="89"/>
      <c r="P27" s="89"/>
      <c r="Q27" s="89"/>
      <c r="R27" s="89"/>
      <c r="S27" s="89"/>
      <c r="T27" s="165"/>
    </row>
    <row r="28" spans="1:20" s="2" customFormat="1" ht="31.5" customHeight="1" x14ac:dyDescent="0.35">
      <c r="A28" s="172"/>
      <c r="B28" s="82"/>
      <c r="C28" s="113"/>
      <c r="D28" s="175"/>
      <c r="E28" s="113"/>
      <c r="F28" s="82"/>
      <c r="G28" s="113"/>
      <c r="H28" s="113"/>
      <c r="I28" s="113"/>
      <c r="J28" s="116"/>
      <c r="K28" s="89"/>
      <c r="L28" s="82"/>
      <c r="M28" s="17" t="s">
        <v>62</v>
      </c>
      <c r="N28" s="82"/>
      <c r="O28" s="89"/>
      <c r="P28" s="89"/>
      <c r="Q28" s="89"/>
      <c r="R28" s="89"/>
      <c r="S28" s="89"/>
      <c r="T28" s="165"/>
    </row>
    <row r="29" spans="1:20" s="2" customFormat="1" ht="54" customHeight="1" thickBot="1" x14ac:dyDescent="0.4">
      <c r="A29" s="172"/>
      <c r="B29" s="82"/>
      <c r="C29" s="113"/>
      <c r="D29" s="175"/>
      <c r="E29" s="113"/>
      <c r="F29" s="82"/>
      <c r="G29" s="114"/>
      <c r="H29" s="114"/>
      <c r="I29" s="114"/>
      <c r="J29" s="117"/>
      <c r="K29" s="90"/>
      <c r="L29" s="82"/>
      <c r="M29" s="17" t="s">
        <v>30</v>
      </c>
      <c r="N29" s="82"/>
      <c r="O29" s="90"/>
      <c r="P29" s="90"/>
      <c r="Q29" s="90"/>
      <c r="R29" s="90"/>
      <c r="S29" s="90"/>
      <c r="T29" s="166"/>
    </row>
    <row r="30" spans="1:20" s="2" customFormat="1" ht="223.5" customHeight="1" x14ac:dyDescent="0.35">
      <c r="A30" s="172"/>
      <c r="B30" s="82"/>
      <c r="C30" s="113"/>
      <c r="D30" s="175"/>
      <c r="E30" s="113"/>
      <c r="F30" s="82"/>
      <c r="G30" s="112" t="s">
        <v>63</v>
      </c>
      <c r="H30" s="112" t="s">
        <v>38</v>
      </c>
      <c r="I30" s="112" t="s">
        <v>64</v>
      </c>
      <c r="J30" s="115">
        <v>3</v>
      </c>
      <c r="K30" s="88">
        <v>1</v>
      </c>
      <c r="L30" s="82"/>
      <c r="M30" s="19" t="s">
        <v>65</v>
      </c>
      <c r="N30" s="82"/>
      <c r="O30" s="88">
        <v>0</v>
      </c>
      <c r="P30" s="88">
        <v>1</v>
      </c>
      <c r="Q30" s="88">
        <v>1</v>
      </c>
      <c r="R30" s="88">
        <v>1</v>
      </c>
      <c r="S30" s="88">
        <v>3</v>
      </c>
      <c r="T30" s="185" t="s">
        <v>66</v>
      </c>
    </row>
    <row r="31" spans="1:20" s="2" customFormat="1" ht="55.5" customHeight="1" x14ac:dyDescent="0.35">
      <c r="A31" s="172"/>
      <c r="B31" s="82"/>
      <c r="C31" s="113"/>
      <c r="D31" s="175"/>
      <c r="E31" s="113"/>
      <c r="F31" s="82"/>
      <c r="G31" s="113"/>
      <c r="H31" s="113"/>
      <c r="I31" s="113"/>
      <c r="J31" s="116"/>
      <c r="K31" s="89"/>
      <c r="L31" s="82"/>
      <c r="M31" s="16" t="s">
        <v>67</v>
      </c>
      <c r="N31" s="82"/>
      <c r="O31" s="89"/>
      <c r="P31" s="89"/>
      <c r="Q31" s="89"/>
      <c r="R31" s="89"/>
      <c r="S31" s="89"/>
      <c r="T31" s="186"/>
    </row>
    <row r="32" spans="1:20" s="2" customFormat="1" ht="39" customHeight="1" x14ac:dyDescent="0.35">
      <c r="A32" s="172"/>
      <c r="B32" s="82"/>
      <c r="C32" s="113"/>
      <c r="D32" s="175"/>
      <c r="E32" s="113"/>
      <c r="F32" s="82"/>
      <c r="G32" s="113"/>
      <c r="H32" s="113"/>
      <c r="I32" s="113"/>
      <c r="J32" s="116"/>
      <c r="K32" s="89"/>
      <c r="L32" s="82"/>
      <c r="M32" s="16" t="s">
        <v>68</v>
      </c>
      <c r="N32" s="82"/>
      <c r="O32" s="89"/>
      <c r="P32" s="89"/>
      <c r="Q32" s="89"/>
      <c r="R32" s="89"/>
      <c r="S32" s="89"/>
      <c r="T32" s="186"/>
    </row>
    <row r="33" spans="1:20" s="2" customFormat="1" ht="51" customHeight="1" x14ac:dyDescent="0.35">
      <c r="A33" s="172"/>
      <c r="B33" s="82"/>
      <c r="C33" s="113"/>
      <c r="D33" s="175"/>
      <c r="E33" s="113"/>
      <c r="F33" s="82"/>
      <c r="G33" s="113"/>
      <c r="H33" s="113"/>
      <c r="I33" s="113"/>
      <c r="J33" s="116"/>
      <c r="K33" s="89"/>
      <c r="L33" s="82"/>
      <c r="M33" s="17" t="s">
        <v>69</v>
      </c>
      <c r="N33" s="82"/>
      <c r="O33" s="89"/>
      <c r="P33" s="89"/>
      <c r="Q33" s="89"/>
      <c r="R33" s="89"/>
      <c r="S33" s="89"/>
      <c r="T33" s="186"/>
    </row>
    <row r="34" spans="1:20" s="2" customFormat="1" ht="70.5" customHeight="1" thickBot="1" x14ac:dyDescent="0.4">
      <c r="A34" s="172"/>
      <c r="B34" s="82"/>
      <c r="C34" s="113"/>
      <c r="D34" s="175"/>
      <c r="E34" s="113"/>
      <c r="F34" s="82"/>
      <c r="G34" s="114"/>
      <c r="H34" s="114"/>
      <c r="I34" s="114"/>
      <c r="J34" s="117"/>
      <c r="K34" s="90"/>
      <c r="L34" s="82"/>
      <c r="M34" s="21" t="s">
        <v>70</v>
      </c>
      <c r="N34" s="82"/>
      <c r="O34" s="90"/>
      <c r="P34" s="90"/>
      <c r="Q34" s="90"/>
      <c r="R34" s="90"/>
      <c r="S34" s="90"/>
      <c r="T34" s="187"/>
    </row>
    <row r="35" spans="1:20" s="2" customFormat="1" ht="70.5" customHeight="1" x14ac:dyDescent="0.35">
      <c r="A35" s="172"/>
      <c r="B35" s="82"/>
      <c r="C35" s="113"/>
      <c r="D35" s="175"/>
      <c r="E35" s="113"/>
      <c r="F35" s="82"/>
      <c r="G35" s="112" t="s">
        <v>71</v>
      </c>
      <c r="H35" s="112" t="s">
        <v>38</v>
      </c>
      <c r="I35" s="112" t="s">
        <v>72</v>
      </c>
      <c r="J35" s="115">
        <v>2</v>
      </c>
      <c r="K35" s="88">
        <v>1</v>
      </c>
      <c r="L35" s="82"/>
      <c r="M35" s="23" t="s">
        <v>73</v>
      </c>
      <c r="N35" s="82"/>
      <c r="O35" s="88">
        <v>0</v>
      </c>
      <c r="P35" s="88">
        <v>1</v>
      </c>
      <c r="Q35" s="88">
        <v>1</v>
      </c>
      <c r="R35" s="88">
        <v>0</v>
      </c>
      <c r="S35" s="88">
        <v>2</v>
      </c>
      <c r="T35" s="65"/>
    </row>
    <row r="36" spans="1:20" s="2" customFormat="1" ht="51" customHeight="1" thickBot="1" x14ac:dyDescent="0.4">
      <c r="A36" s="172"/>
      <c r="B36" s="82"/>
      <c r="C36" s="113"/>
      <c r="D36" s="175"/>
      <c r="E36" s="113"/>
      <c r="F36" s="83"/>
      <c r="G36" s="114"/>
      <c r="H36" s="114"/>
      <c r="I36" s="114"/>
      <c r="J36" s="117"/>
      <c r="K36" s="90"/>
      <c r="L36" s="83"/>
      <c r="M36" s="24" t="s">
        <v>30</v>
      </c>
      <c r="N36" s="83"/>
      <c r="O36" s="90"/>
      <c r="P36" s="90"/>
      <c r="Q36" s="90"/>
      <c r="R36" s="90"/>
      <c r="S36" s="90"/>
      <c r="T36" s="66"/>
    </row>
    <row r="37" spans="1:20" s="2" customFormat="1" ht="28.5" customHeight="1" x14ac:dyDescent="0.35">
      <c r="A37" s="172"/>
      <c r="B37" s="82"/>
      <c r="C37" s="113"/>
      <c r="D37" s="175"/>
      <c r="E37" s="113"/>
      <c r="F37" s="177" t="s">
        <v>74</v>
      </c>
      <c r="G37" s="145" t="s">
        <v>75</v>
      </c>
      <c r="H37" s="147" t="s">
        <v>38</v>
      </c>
      <c r="I37" s="132" t="s">
        <v>76</v>
      </c>
      <c r="J37" s="151">
        <v>1</v>
      </c>
      <c r="K37" s="88">
        <v>1</v>
      </c>
      <c r="L37" s="81" t="s">
        <v>77</v>
      </c>
      <c r="M37" s="25" t="s">
        <v>78</v>
      </c>
      <c r="N37" s="81" t="s">
        <v>42</v>
      </c>
      <c r="O37" s="88">
        <v>0</v>
      </c>
      <c r="P37" s="88">
        <v>1</v>
      </c>
      <c r="Q37" s="88">
        <v>0</v>
      </c>
      <c r="R37" s="88">
        <v>0</v>
      </c>
      <c r="S37" s="88">
        <f ca="1">O37+P37+Q37+S37</f>
        <v>3</v>
      </c>
      <c r="T37" s="185" t="s">
        <v>66</v>
      </c>
    </row>
    <row r="38" spans="1:20" s="2" customFormat="1" ht="56.25" customHeight="1" x14ac:dyDescent="0.35">
      <c r="A38" s="172"/>
      <c r="B38" s="82"/>
      <c r="C38" s="113"/>
      <c r="D38" s="175"/>
      <c r="E38" s="113"/>
      <c r="F38" s="178"/>
      <c r="G38" s="146"/>
      <c r="H38" s="148"/>
      <c r="I38" s="133"/>
      <c r="J38" s="152"/>
      <c r="K38" s="89"/>
      <c r="L38" s="82"/>
      <c r="M38" s="26" t="s">
        <v>79</v>
      </c>
      <c r="N38" s="82"/>
      <c r="O38" s="89"/>
      <c r="P38" s="89"/>
      <c r="Q38" s="89"/>
      <c r="R38" s="89"/>
      <c r="S38" s="89"/>
      <c r="T38" s="186"/>
    </row>
    <row r="39" spans="1:20" s="2" customFormat="1" ht="60" customHeight="1" x14ac:dyDescent="0.35">
      <c r="A39" s="172"/>
      <c r="B39" s="82"/>
      <c r="C39" s="113"/>
      <c r="D39" s="175"/>
      <c r="E39" s="113"/>
      <c r="F39" s="178"/>
      <c r="G39" s="146"/>
      <c r="H39" s="148"/>
      <c r="I39" s="133"/>
      <c r="J39" s="152"/>
      <c r="K39" s="89"/>
      <c r="L39" s="82"/>
      <c r="M39" s="26" t="s">
        <v>80</v>
      </c>
      <c r="N39" s="82"/>
      <c r="O39" s="89"/>
      <c r="P39" s="89"/>
      <c r="Q39" s="89"/>
      <c r="R39" s="89"/>
      <c r="S39" s="89"/>
      <c r="T39" s="186"/>
    </row>
    <row r="40" spans="1:20" s="2" customFormat="1" ht="58.5" customHeight="1" x14ac:dyDescent="0.35">
      <c r="A40" s="172"/>
      <c r="B40" s="82"/>
      <c r="C40" s="113"/>
      <c r="D40" s="175"/>
      <c r="E40" s="113"/>
      <c r="F40" s="178"/>
      <c r="G40" s="146"/>
      <c r="H40" s="148"/>
      <c r="I40" s="133"/>
      <c r="J40" s="152"/>
      <c r="K40" s="89"/>
      <c r="L40" s="82"/>
      <c r="M40" s="26" t="s">
        <v>81</v>
      </c>
      <c r="N40" s="82"/>
      <c r="O40" s="89"/>
      <c r="P40" s="89"/>
      <c r="Q40" s="89"/>
      <c r="R40" s="89"/>
      <c r="S40" s="89"/>
      <c r="T40" s="186"/>
    </row>
    <row r="41" spans="1:20" ht="73.5" customHeight="1" thickBot="1" x14ac:dyDescent="0.4">
      <c r="A41" s="172"/>
      <c r="B41" s="82"/>
      <c r="C41" s="113"/>
      <c r="D41" s="175"/>
      <c r="E41" s="113"/>
      <c r="F41" s="179"/>
      <c r="G41" s="160"/>
      <c r="H41" s="162"/>
      <c r="I41" s="134"/>
      <c r="J41" s="163"/>
      <c r="K41" s="90"/>
      <c r="L41" s="82"/>
      <c r="M41" s="27" t="s">
        <v>82</v>
      </c>
      <c r="N41" s="82"/>
      <c r="O41" s="90"/>
      <c r="P41" s="90"/>
      <c r="Q41" s="90"/>
      <c r="R41" s="90"/>
      <c r="S41" s="90"/>
      <c r="T41" s="187"/>
    </row>
    <row r="42" spans="1:20" ht="54.75" customHeight="1" x14ac:dyDescent="0.35">
      <c r="A42" s="172"/>
      <c r="B42" s="82"/>
      <c r="C42" s="113"/>
      <c r="D42" s="175"/>
      <c r="E42" s="113"/>
      <c r="F42" s="179"/>
      <c r="G42" s="145" t="s">
        <v>83</v>
      </c>
      <c r="H42" s="132" t="s">
        <v>38</v>
      </c>
      <c r="I42" s="132" t="s">
        <v>84</v>
      </c>
      <c r="J42" s="151">
        <v>1</v>
      </c>
      <c r="K42" s="78">
        <v>0</v>
      </c>
      <c r="L42" s="82"/>
      <c r="M42" s="25" t="s">
        <v>85</v>
      </c>
      <c r="N42" s="82"/>
      <c r="O42" s="78">
        <v>0</v>
      </c>
      <c r="P42" s="78">
        <v>0</v>
      </c>
      <c r="Q42" s="78">
        <v>1</v>
      </c>
      <c r="R42" s="78">
        <v>0</v>
      </c>
      <c r="S42" s="72">
        <f ca="1">O42+P42+Q42+R42+S42</f>
        <v>1</v>
      </c>
      <c r="T42" s="188"/>
    </row>
    <row r="43" spans="1:20" ht="68.25" customHeight="1" x14ac:dyDescent="0.35">
      <c r="A43" s="172"/>
      <c r="B43" s="82"/>
      <c r="C43" s="113"/>
      <c r="D43" s="175"/>
      <c r="E43" s="113"/>
      <c r="F43" s="179"/>
      <c r="G43" s="146"/>
      <c r="H43" s="133"/>
      <c r="I43" s="133"/>
      <c r="J43" s="152"/>
      <c r="K43" s="79"/>
      <c r="L43" s="82"/>
      <c r="M43" s="26" t="s">
        <v>86</v>
      </c>
      <c r="N43" s="82"/>
      <c r="O43" s="79"/>
      <c r="P43" s="79"/>
      <c r="Q43" s="79"/>
      <c r="R43" s="79"/>
      <c r="S43" s="73"/>
      <c r="T43" s="189"/>
    </row>
    <row r="44" spans="1:20" ht="61.5" customHeight="1" x14ac:dyDescent="0.35">
      <c r="A44" s="172"/>
      <c r="B44" s="82"/>
      <c r="C44" s="113"/>
      <c r="D44" s="175"/>
      <c r="E44" s="113"/>
      <c r="F44" s="179"/>
      <c r="G44" s="146"/>
      <c r="H44" s="133"/>
      <c r="I44" s="133"/>
      <c r="J44" s="152"/>
      <c r="K44" s="79"/>
      <c r="L44" s="82"/>
      <c r="M44" s="26" t="s">
        <v>87</v>
      </c>
      <c r="N44" s="82"/>
      <c r="O44" s="79"/>
      <c r="P44" s="79"/>
      <c r="Q44" s="79"/>
      <c r="R44" s="79"/>
      <c r="S44" s="73"/>
      <c r="T44" s="189"/>
    </row>
    <row r="45" spans="1:20" ht="54.75" customHeight="1" thickBot="1" x14ac:dyDescent="0.4">
      <c r="A45" s="172"/>
      <c r="B45" s="82"/>
      <c r="C45" s="113"/>
      <c r="D45" s="175"/>
      <c r="E45" s="113"/>
      <c r="F45" s="179"/>
      <c r="G45" s="160"/>
      <c r="H45" s="134"/>
      <c r="I45" s="134"/>
      <c r="J45" s="163"/>
      <c r="K45" s="80"/>
      <c r="L45" s="82"/>
      <c r="M45" s="27" t="s">
        <v>88</v>
      </c>
      <c r="N45" s="82"/>
      <c r="O45" s="80"/>
      <c r="P45" s="80"/>
      <c r="Q45" s="80"/>
      <c r="R45" s="80"/>
      <c r="S45" s="74"/>
      <c r="T45" s="189"/>
    </row>
    <row r="46" spans="1:20" ht="66" customHeight="1" x14ac:dyDescent="0.35">
      <c r="A46" s="172"/>
      <c r="B46" s="82"/>
      <c r="C46" s="113"/>
      <c r="D46" s="175"/>
      <c r="E46" s="113"/>
      <c r="F46" s="179"/>
      <c r="G46" s="145" t="s">
        <v>89</v>
      </c>
      <c r="H46" s="132" t="s">
        <v>38</v>
      </c>
      <c r="I46" s="132" t="s">
        <v>90</v>
      </c>
      <c r="J46" s="149">
        <v>1</v>
      </c>
      <c r="K46" s="72">
        <v>1</v>
      </c>
      <c r="L46" s="82"/>
      <c r="M46" s="19" t="s">
        <v>91</v>
      </c>
      <c r="N46" s="82"/>
      <c r="O46" s="72">
        <v>0</v>
      </c>
      <c r="P46" s="72">
        <v>1</v>
      </c>
      <c r="Q46" s="72">
        <v>0</v>
      </c>
      <c r="R46" s="72">
        <v>0</v>
      </c>
      <c r="S46" s="72">
        <f ca="1">O46+P46+Q46+S46</f>
        <v>1</v>
      </c>
      <c r="T46" s="185" t="s">
        <v>92</v>
      </c>
    </row>
    <row r="47" spans="1:20" ht="55.5" customHeight="1" x14ac:dyDescent="0.35">
      <c r="A47" s="172"/>
      <c r="B47" s="82"/>
      <c r="C47" s="113"/>
      <c r="D47" s="175"/>
      <c r="E47" s="113"/>
      <c r="F47" s="179"/>
      <c r="G47" s="146"/>
      <c r="H47" s="133"/>
      <c r="I47" s="133"/>
      <c r="J47" s="150"/>
      <c r="K47" s="73"/>
      <c r="L47" s="82"/>
      <c r="M47" s="20" t="s">
        <v>93</v>
      </c>
      <c r="N47" s="82"/>
      <c r="O47" s="73"/>
      <c r="P47" s="73"/>
      <c r="Q47" s="73"/>
      <c r="R47" s="73"/>
      <c r="S47" s="73"/>
      <c r="T47" s="186"/>
    </row>
    <row r="48" spans="1:20" ht="65.25" customHeight="1" x14ac:dyDescent="0.35">
      <c r="A48" s="172"/>
      <c r="B48" s="82"/>
      <c r="C48" s="113"/>
      <c r="D48" s="175"/>
      <c r="E48" s="113"/>
      <c r="F48" s="179"/>
      <c r="G48" s="146"/>
      <c r="H48" s="133"/>
      <c r="I48" s="133"/>
      <c r="J48" s="150"/>
      <c r="K48" s="73"/>
      <c r="L48" s="82"/>
      <c r="M48" s="20" t="s">
        <v>94</v>
      </c>
      <c r="N48" s="82"/>
      <c r="O48" s="73"/>
      <c r="P48" s="73"/>
      <c r="Q48" s="73"/>
      <c r="R48" s="73"/>
      <c r="S48" s="73"/>
      <c r="T48" s="186"/>
    </row>
    <row r="49" spans="1:20" ht="72" customHeight="1" x14ac:dyDescent="0.35">
      <c r="A49" s="172"/>
      <c r="B49" s="82"/>
      <c r="C49" s="113"/>
      <c r="D49" s="175"/>
      <c r="E49" s="113"/>
      <c r="F49" s="179"/>
      <c r="G49" s="146"/>
      <c r="H49" s="133"/>
      <c r="I49" s="133"/>
      <c r="J49" s="150"/>
      <c r="K49" s="73"/>
      <c r="L49" s="82"/>
      <c r="M49" s="16" t="s">
        <v>95</v>
      </c>
      <c r="N49" s="82"/>
      <c r="O49" s="73"/>
      <c r="P49" s="73"/>
      <c r="Q49" s="73"/>
      <c r="R49" s="73"/>
      <c r="S49" s="73"/>
      <c r="T49" s="186"/>
    </row>
    <row r="50" spans="1:20" ht="63.75" customHeight="1" thickBot="1" x14ac:dyDescent="0.4">
      <c r="A50" s="172"/>
      <c r="B50" s="82"/>
      <c r="C50" s="113"/>
      <c r="D50" s="175"/>
      <c r="E50" s="113"/>
      <c r="F50" s="179"/>
      <c r="G50" s="160"/>
      <c r="H50" s="134"/>
      <c r="I50" s="134"/>
      <c r="J50" s="161"/>
      <c r="K50" s="74"/>
      <c r="L50" s="82"/>
      <c r="M50" s="21" t="s">
        <v>88</v>
      </c>
      <c r="N50" s="82"/>
      <c r="O50" s="74"/>
      <c r="P50" s="74"/>
      <c r="Q50" s="74"/>
      <c r="R50" s="74"/>
      <c r="S50" s="74"/>
      <c r="T50" s="187"/>
    </row>
    <row r="51" spans="1:20" ht="81" customHeight="1" x14ac:dyDescent="0.35">
      <c r="A51" s="172"/>
      <c r="B51" s="82"/>
      <c r="C51" s="113"/>
      <c r="D51" s="175"/>
      <c r="E51" s="113"/>
      <c r="F51" s="179"/>
      <c r="G51" s="145" t="s">
        <v>96</v>
      </c>
      <c r="H51" s="132" t="s">
        <v>38</v>
      </c>
      <c r="I51" s="132" t="s">
        <v>97</v>
      </c>
      <c r="J51" s="135">
        <v>1</v>
      </c>
      <c r="K51" s="75">
        <v>0</v>
      </c>
      <c r="L51" s="82"/>
      <c r="M51" s="19" t="s">
        <v>98</v>
      </c>
      <c r="N51" s="82"/>
      <c r="O51" s="78">
        <v>0</v>
      </c>
      <c r="P51" s="75">
        <v>0</v>
      </c>
      <c r="Q51" s="72">
        <v>1</v>
      </c>
      <c r="R51" s="78">
        <v>0</v>
      </c>
      <c r="S51" s="78">
        <v>1</v>
      </c>
      <c r="T51" s="81" t="s">
        <v>92</v>
      </c>
    </row>
    <row r="52" spans="1:20" ht="69.75" customHeight="1" x14ac:dyDescent="0.35">
      <c r="A52" s="172"/>
      <c r="B52" s="82"/>
      <c r="C52" s="113"/>
      <c r="D52" s="175"/>
      <c r="E52" s="113"/>
      <c r="F52" s="179"/>
      <c r="G52" s="146"/>
      <c r="H52" s="133"/>
      <c r="I52" s="133"/>
      <c r="J52" s="136"/>
      <c r="K52" s="76"/>
      <c r="L52" s="82"/>
      <c r="M52" s="16" t="s">
        <v>99</v>
      </c>
      <c r="N52" s="82"/>
      <c r="O52" s="79"/>
      <c r="P52" s="76"/>
      <c r="Q52" s="73"/>
      <c r="R52" s="79"/>
      <c r="S52" s="79"/>
      <c r="T52" s="82"/>
    </row>
    <row r="53" spans="1:20" ht="81" customHeight="1" x14ac:dyDescent="0.35">
      <c r="A53" s="172"/>
      <c r="B53" s="82"/>
      <c r="C53" s="113"/>
      <c r="D53" s="175"/>
      <c r="E53" s="113"/>
      <c r="F53" s="179"/>
      <c r="G53" s="146"/>
      <c r="H53" s="133"/>
      <c r="I53" s="133"/>
      <c r="J53" s="136"/>
      <c r="K53" s="76"/>
      <c r="L53" s="82"/>
      <c r="M53" s="16" t="s">
        <v>100</v>
      </c>
      <c r="N53" s="82"/>
      <c r="O53" s="79"/>
      <c r="P53" s="76"/>
      <c r="Q53" s="73"/>
      <c r="R53" s="79"/>
      <c r="S53" s="79"/>
      <c r="T53" s="82"/>
    </row>
    <row r="54" spans="1:20" ht="80.25" customHeight="1" thickBot="1" x14ac:dyDescent="0.4">
      <c r="A54" s="172"/>
      <c r="B54" s="82"/>
      <c r="C54" s="113"/>
      <c r="D54" s="175"/>
      <c r="E54" s="113"/>
      <c r="F54" s="179"/>
      <c r="G54" s="160"/>
      <c r="H54" s="134"/>
      <c r="I54" s="134"/>
      <c r="J54" s="137"/>
      <c r="K54" s="77"/>
      <c r="L54" s="82"/>
      <c r="M54" s="17" t="s">
        <v>101</v>
      </c>
      <c r="N54" s="82"/>
      <c r="O54" s="80"/>
      <c r="P54" s="77"/>
      <c r="Q54" s="74"/>
      <c r="R54" s="80"/>
      <c r="S54" s="80"/>
      <c r="T54" s="83"/>
    </row>
    <row r="55" spans="1:20" ht="72" customHeight="1" x14ac:dyDescent="0.35">
      <c r="A55" s="172"/>
      <c r="B55" s="82"/>
      <c r="C55" s="113"/>
      <c r="D55" s="175"/>
      <c r="E55" s="113"/>
      <c r="F55" s="180"/>
      <c r="G55" s="132" t="s">
        <v>102</v>
      </c>
      <c r="H55" s="132" t="s">
        <v>38</v>
      </c>
      <c r="I55" s="132" t="s">
        <v>103</v>
      </c>
      <c r="J55" s="135">
        <v>4</v>
      </c>
      <c r="K55" s="72">
        <v>1</v>
      </c>
      <c r="L55" s="82"/>
      <c r="M55" s="19" t="s">
        <v>104</v>
      </c>
      <c r="N55" s="82"/>
      <c r="O55" s="72">
        <v>1</v>
      </c>
      <c r="P55" s="72">
        <v>1</v>
      </c>
      <c r="Q55" s="72">
        <v>1</v>
      </c>
      <c r="R55" s="72">
        <v>1</v>
      </c>
      <c r="S55" s="72">
        <v>4</v>
      </c>
      <c r="T55" s="72"/>
    </row>
    <row r="56" spans="1:20" ht="42.75" customHeight="1" x14ac:dyDescent="0.35">
      <c r="A56" s="172"/>
      <c r="B56" s="82"/>
      <c r="C56" s="113"/>
      <c r="D56" s="175"/>
      <c r="E56" s="113"/>
      <c r="F56" s="180"/>
      <c r="G56" s="133"/>
      <c r="H56" s="133"/>
      <c r="I56" s="133"/>
      <c r="J56" s="136"/>
      <c r="K56" s="73"/>
      <c r="L56" s="82"/>
      <c r="M56" s="16" t="s">
        <v>105</v>
      </c>
      <c r="N56" s="82"/>
      <c r="O56" s="73"/>
      <c r="P56" s="73"/>
      <c r="Q56" s="73"/>
      <c r="R56" s="73"/>
      <c r="S56" s="73"/>
      <c r="T56" s="73"/>
    </row>
    <row r="57" spans="1:20" ht="77.25" customHeight="1" thickBot="1" x14ac:dyDescent="0.4">
      <c r="A57" s="172"/>
      <c r="B57" s="82"/>
      <c r="C57" s="113"/>
      <c r="D57" s="175"/>
      <c r="E57" s="113"/>
      <c r="F57" s="180"/>
      <c r="G57" s="134"/>
      <c r="H57" s="134"/>
      <c r="I57" s="134"/>
      <c r="J57" s="137"/>
      <c r="K57" s="74"/>
      <c r="L57" s="82"/>
      <c r="M57" s="21" t="s">
        <v>106</v>
      </c>
      <c r="N57" s="82"/>
      <c r="O57" s="74"/>
      <c r="P57" s="74"/>
      <c r="Q57" s="74"/>
      <c r="R57" s="74"/>
      <c r="S57" s="74"/>
      <c r="T57" s="74"/>
    </row>
    <row r="58" spans="1:20" ht="80.25" customHeight="1" x14ac:dyDescent="0.35">
      <c r="A58" s="172"/>
      <c r="B58" s="82"/>
      <c r="C58" s="113"/>
      <c r="D58" s="175"/>
      <c r="E58" s="113"/>
      <c r="F58" s="180"/>
      <c r="G58" s="132" t="s">
        <v>107</v>
      </c>
      <c r="H58" s="132" t="s">
        <v>38</v>
      </c>
      <c r="I58" s="132" t="s">
        <v>108</v>
      </c>
      <c r="J58" s="135">
        <v>1</v>
      </c>
      <c r="K58" s="78">
        <v>0</v>
      </c>
      <c r="L58" s="82"/>
      <c r="M58" s="19" t="s">
        <v>109</v>
      </c>
      <c r="N58" s="82"/>
      <c r="O58" s="78">
        <v>0</v>
      </c>
      <c r="P58" s="78">
        <v>0</v>
      </c>
      <c r="Q58" s="78">
        <v>1</v>
      </c>
      <c r="R58" s="78">
        <v>0</v>
      </c>
      <c r="S58" s="78">
        <v>1</v>
      </c>
      <c r="T58" s="188"/>
    </row>
    <row r="59" spans="1:20" ht="80.25" customHeight="1" x14ac:dyDescent="0.35">
      <c r="A59" s="172"/>
      <c r="B59" s="82"/>
      <c r="C59" s="113"/>
      <c r="D59" s="175"/>
      <c r="E59" s="113"/>
      <c r="F59" s="180"/>
      <c r="G59" s="133"/>
      <c r="H59" s="133"/>
      <c r="I59" s="133"/>
      <c r="J59" s="136"/>
      <c r="K59" s="79"/>
      <c r="L59" s="82"/>
      <c r="M59" s="16" t="s">
        <v>110</v>
      </c>
      <c r="N59" s="82"/>
      <c r="O59" s="79"/>
      <c r="P59" s="79"/>
      <c r="Q59" s="79"/>
      <c r="R59" s="79"/>
      <c r="S59" s="79"/>
      <c r="T59" s="189"/>
    </row>
    <row r="60" spans="1:20" ht="80.25" customHeight="1" x14ac:dyDescent="0.35">
      <c r="A60" s="172"/>
      <c r="B60" s="82"/>
      <c r="C60" s="113"/>
      <c r="D60" s="175"/>
      <c r="E60" s="113"/>
      <c r="F60" s="180"/>
      <c r="G60" s="133"/>
      <c r="H60" s="133"/>
      <c r="I60" s="133"/>
      <c r="J60" s="136"/>
      <c r="K60" s="79"/>
      <c r="L60" s="82"/>
      <c r="M60" s="16" t="s">
        <v>111</v>
      </c>
      <c r="N60" s="82"/>
      <c r="O60" s="79"/>
      <c r="P60" s="79"/>
      <c r="Q60" s="79"/>
      <c r="R60" s="79"/>
      <c r="S60" s="79"/>
      <c r="T60" s="189"/>
    </row>
    <row r="61" spans="1:20" ht="80.25" customHeight="1" thickBot="1" x14ac:dyDescent="0.4">
      <c r="A61" s="172"/>
      <c r="B61" s="82"/>
      <c r="C61" s="113"/>
      <c r="D61" s="175"/>
      <c r="E61" s="113"/>
      <c r="F61" s="180"/>
      <c r="G61" s="134"/>
      <c r="H61" s="134"/>
      <c r="I61" s="134"/>
      <c r="J61" s="137"/>
      <c r="K61" s="80"/>
      <c r="L61" s="83"/>
      <c r="M61" s="17" t="s">
        <v>112</v>
      </c>
      <c r="N61" s="83"/>
      <c r="O61" s="80"/>
      <c r="P61" s="80"/>
      <c r="Q61" s="80"/>
      <c r="R61" s="80"/>
      <c r="S61" s="80"/>
      <c r="T61" s="190"/>
    </row>
    <row r="62" spans="1:20" ht="72" customHeight="1" x14ac:dyDescent="0.35">
      <c r="A62" s="172"/>
      <c r="B62" s="82"/>
      <c r="C62" s="113"/>
      <c r="D62" s="175"/>
      <c r="E62" s="113"/>
      <c r="F62" s="180"/>
      <c r="G62" s="132" t="s">
        <v>113</v>
      </c>
      <c r="H62" s="132" t="s">
        <v>38</v>
      </c>
      <c r="I62" s="132" t="s">
        <v>114</v>
      </c>
      <c r="J62" s="135">
        <v>3</v>
      </c>
      <c r="K62" s="78">
        <v>1</v>
      </c>
      <c r="L62" s="153" t="s">
        <v>115</v>
      </c>
      <c r="M62" s="19" t="s">
        <v>116</v>
      </c>
      <c r="N62" s="156" t="s">
        <v>42</v>
      </c>
      <c r="O62" s="78">
        <v>0</v>
      </c>
      <c r="P62" s="78">
        <v>1</v>
      </c>
      <c r="Q62" s="78">
        <v>1</v>
      </c>
      <c r="R62" s="78">
        <v>1</v>
      </c>
      <c r="S62" s="78">
        <v>3</v>
      </c>
      <c r="T62" s="81" t="s">
        <v>66</v>
      </c>
    </row>
    <row r="63" spans="1:20" ht="49.5" customHeight="1" x14ac:dyDescent="0.35">
      <c r="A63" s="172"/>
      <c r="B63" s="82"/>
      <c r="C63" s="113"/>
      <c r="D63" s="175"/>
      <c r="E63" s="113"/>
      <c r="F63" s="180"/>
      <c r="G63" s="133"/>
      <c r="H63" s="133"/>
      <c r="I63" s="133"/>
      <c r="J63" s="136"/>
      <c r="K63" s="79"/>
      <c r="L63" s="154"/>
      <c r="M63" s="16" t="s">
        <v>117</v>
      </c>
      <c r="N63" s="157"/>
      <c r="O63" s="79"/>
      <c r="P63" s="79"/>
      <c r="Q63" s="79"/>
      <c r="R63" s="79"/>
      <c r="S63" s="79"/>
      <c r="T63" s="82"/>
    </row>
    <row r="64" spans="1:20" ht="57" customHeight="1" thickBot="1" x14ac:dyDescent="0.4">
      <c r="A64" s="172"/>
      <c r="B64" s="82"/>
      <c r="C64" s="113"/>
      <c r="D64" s="175"/>
      <c r="E64" s="113"/>
      <c r="F64" s="180"/>
      <c r="G64" s="134"/>
      <c r="H64" s="134"/>
      <c r="I64" s="134"/>
      <c r="J64" s="137"/>
      <c r="K64" s="80"/>
      <c r="L64" s="154"/>
      <c r="M64" s="17" t="s">
        <v>118</v>
      </c>
      <c r="N64" s="157"/>
      <c r="O64" s="80"/>
      <c r="P64" s="80"/>
      <c r="Q64" s="80"/>
      <c r="R64" s="80"/>
      <c r="S64" s="80"/>
      <c r="T64" s="83"/>
    </row>
    <row r="65" spans="1:20" ht="85.5" customHeight="1" x14ac:dyDescent="0.35">
      <c r="A65" s="172"/>
      <c r="B65" s="82"/>
      <c r="C65" s="113"/>
      <c r="D65" s="175"/>
      <c r="E65" s="113"/>
      <c r="F65" s="180"/>
      <c r="G65" s="132" t="s">
        <v>119</v>
      </c>
      <c r="H65" s="132" t="s">
        <v>38</v>
      </c>
      <c r="I65" s="132" t="s">
        <v>120</v>
      </c>
      <c r="J65" s="135">
        <v>3</v>
      </c>
      <c r="K65" s="72">
        <v>1</v>
      </c>
      <c r="L65" s="154"/>
      <c r="M65" s="19" t="s">
        <v>121</v>
      </c>
      <c r="N65" s="157"/>
      <c r="O65" s="72">
        <v>0</v>
      </c>
      <c r="P65" s="72">
        <v>1</v>
      </c>
      <c r="Q65" s="72">
        <v>1</v>
      </c>
      <c r="R65" s="72">
        <v>1</v>
      </c>
      <c r="S65" s="72">
        <v>3</v>
      </c>
      <c r="T65" s="81" t="s">
        <v>122</v>
      </c>
    </row>
    <row r="66" spans="1:20" ht="117" customHeight="1" x14ac:dyDescent="0.35">
      <c r="A66" s="172"/>
      <c r="B66" s="82"/>
      <c r="C66" s="113"/>
      <c r="D66" s="175"/>
      <c r="E66" s="113"/>
      <c r="F66" s="180"/>
      <c r="G66" s="133"/>
      <c r="H66" s="133"/>
      <c r="I66" s="133"/>
      <c r="J66" s="136"/>
      <c r="K66" s="73"/>
      <c r="L66" s="154"/>
      <c r="M66" s="20" t="s">
        <v>123</v>
      </c>
      <c r="N66" s="157"/>
      <c r="O66" s="73"/>
      <c r="P66" s="73"/>
      <c r="Q66" s="73"/>
      <c r="R66" s="73"/>
      <c r="S66" s="73"/>
      <c r="T66" s="82"/>
    </row>
    <row r="67" spans="1:20" ht="75.75" customHeight="1" x14ac:dyDescent="0.35">
      <c r="A67" s="172"/>
      <c r="B67" s="82"/>
      <c r="C67" s="113"/>
      <c r="D67" s="175"/>
      <c r="E67" s="113"/>
      <c r="F67" s="180"/>
      <c r="G67" s="133"/>
      <c r="H67" s="133"/>
      <c r="I67" s="133"/>
      <c r="J67" s="136"/>
      <c r="K67" s="73"/>
      <c r="L67" s="154"/>
      <c r="M67" s="20" t="s">
        <v>124</v>
      </c>
      <c r="N67" s="157"/>
      <c r="O67" s="73"/>
      <c r="P67" s="73"/>
      <c r="Q67" s="73"/>
      <c r="R67" s="73"/>
      <c r="S67" s="73"/>
      <c r="T67" s="82"/>
    </row>
    <row r="68" spans="1:20" ht="57.75" customHeight="1" x14ac:dyDescent="0.35">
      <c r="A68" s="172"/>
      <c r="B68" s="82"/>
      <c r="C68" s="113"/>
      <c r="D68" s="175"/>
      <c r="E68" s="113"/>
      <c r="F68" s="180"/>
      <c r="G68" s="133"/>
      <c r="H68" s="133"/>
      <c r="I68" s="133"/>
      <c r="J68" s="136"/>
      <c r="K68" s="73"/>
      <c r="L68" s="154"/>
      <c r="M68" s="16" t="s">
        <v>125</v>
      </c>
      <c r="N68" s="157"/>
      <c r="O68" s="73"/>
      <c r="P68" s="73"/>
      <c r="Q68" s="73"/>
      <c r="R68" s="73"/>
      <c r="S68" s="73"/>
      <c r="T68" s="82"/>
    </row>
    <row r="69" spans="1:20" ht="58.5" customHeight="1" x14ac:dyDescent="0.35">
      <c r="A69" s="172"/>
      <c r="B69" s="82"/>
      <c r="C69" s="113"/>
      <c r="D69" s="175"/>
      <c r="E69" s="113"/>
      <c r="F69" s="180"/>
      <c r="G69" s="133"/>
      <c r="H69" s="133"/>
      <c r="I69" s="133"/>
      <c r="J69" s="136"/>
      <c r="K69" s="73"/>
      <c r="L69" s="154"/>
      <c r="M69" s="16" t="s">
        <v>126</v>
      </c>
      <c r="N69" s="157"/>
      <c r="O69" s="73"/>
      <c r="P69" s="73"/>
      <c r="Q69" s="73"/>
      <c r="R69" s="73"/>
      <c r="S69" s="73"/>
      <c r="T69" s="82"/>
    </row>
    <row r="70" spans="1:20" ht="56.25" customHeight="1" x14ac:dyDescent="0.35">
      <c r="A70" s="172"/>
      <c r="B70" s="82"/>
      <c r="C70" s="113"/>
      <c r="D70" s="175"/>
      <c r="E70" s="113"/>
      <c r="F70" s="180"/>
      <c r="G70" s="133"/>
      <c r="H70" s="133"/>
      <c r="I70" s="133"/>
      <c r="J70" s="136"/>
      <c r="K70" s="73"/>
      <c r="L70" s="154"/>
      <c r="M70" s="16" t="s">
        <v>127</v>
      </c>
      <c r="N70" s="157"/>
      <c r="O70" s="73"/>
      <c r="P70" s="73"/>
      <c r="Q70" s="73"/>
      <c r="R70" s="73"/>
      <c r="S70" s="73"/>
      <c r="T70" s="82"/>
    </row>
    <row r="71" spans="1:20" ht="70.5" customHeight="1" x14ac:dyDescent="0.35">
      <c r="A71" s="172"/>
      <c r="B71" s="82"/>
      <c r="C71" s="113"/>
      <c r="D71" s="175"/>
      <c r="E71" s="113"/>
      <c r="F71" s="180"/>
      <c r="G71" s="133"/>
      <c r="H71" s="133"/>
      <c r="I71" s="133"/>
      <c r="J71" s="136"/>
      <c r="K71" s="73"/>
      <c r="L71" s="154"/>
      <c r="M71" s="16" t="s">
        <v>128</v>
      </c>
      <c r="N71" s="157"/>
      <c r="O71" s="73"/>
      <c r="P71" s="73"/>
      <c r="Q71" s="73"/>
      <c r="R71" s="73"/>
      <c r="S71" s="73"/>
      <c r="T71" s="82"/>
    </row>
    <row r="72" spans="1:20" ht="53.25" customHeight="1" thickBot="1" x14ac:dyDescent="0.4">
      <c r="A72" s="172"/>
      <c r="B72" s="82"/>
      <c r="C72" s="113"/>
      <c r="D72" s="175"/>
      <c r="E72" s="113"/>
      <c r="F72" s="180"/>
      <c r="G72" s="134"/>
      <c r="H72" s="134"/>
      <c r="I72" s="134"/>
      <c r="J72" s="137"/>
      <c r="K72" s="74"/>
      <c r="L72" s="154"/>
      <c r="M72" s="21" t="s">
        <v>30</v>
      </c>
      <c r="N72" s="157"/>
      <c r="O72" s="74"/>
      <c r="P72" s="74"/>
      <c r="Q72" s="74"/>
      <c r="R72" s="74"/>
      <c r="S72" s="74"/>
      <c r="T72" s="83"/>
    </row>
    <row r="73" spans="1:20" ht="69" customHeight="1" x14ac:dyDescent="0.35">
      <c r="A73" s="172"/>
      <c r="B73" s="82"/>
      <c r="C73" s="113"/>
      <c r="D73" s="175"/>
      <c r="E73" s="113"/>
      <c r="F73" s="180"/>
      <c r="G73" s="132" t="s">
        <v>129</v>
      </c>
      <c r="H73" s="132" t="s">
        <v>38</v>
      </c>
      <c r="I73" s="132" t="s">
        <v>130</v>
      </c>
      <c r="J73" s="135">
        <v>3</v>
      </c>
      <c r="K73" s="78">
        <v>1</v>
      </c>
      <c r="L73" s="154"/>
      <c r="M73" s="28" t="s">
        <v>131</v>
      </c>
      <c r="N73" s="158"/>
      <c r="O73" s="78">
        <v>0</v>
      </c>
      <c r="P73" s="78">
        <v>1</v>
      </c>
      <c r="Q73" s="78">
        <v>1</v>
      </c>
      <c r="R73" s="78">
        <v>1</v>
      </c>
      <c r="S73" s="78">
        <v>3</v>
      </c>
      <c r="T73" s="188"/>
    </row>
    <row r="74" spans="1:20" ht="62.25" customHeight="1" x14ac:dyDescent="0.35">
      <c r="A74" s="172"/>
      <c r="B74" s="82"/>
      <c r="C74" s="113"/>
      <c r="D74" s="175"/>
      <c r="E74" s="113"/>
      <c r="F74" s="180"/>
      <c r="G74" s="133"/>
      <c r="H74" s="133"/>
      <c r="I74" s="133"/>
      <c r="J74" s="136"/>
      <c r="K74" s="79"/>
      <c r="L74" s="154"/>
      <c r="M74" s="29" t="s">
        <v>132</v>
      </c>
      <c r="N74" s="158"/>
      <c r="O74" s="79"/>
      <c r="P74" s="79"/>
      <c r="Q74" s="79"/>
      <c r="R74" s="79"/>
      <c r="S74" s="79"/>
      <c r="T74" s="189"/>
    </row>
    <row r="75" spans="1:20" ht="63.75" customHeight="1" x14ac:dyDescent="0.35">
      <c r="A75" s="172"/>
      <c r="B75" s="82"/>
      <c r="C75" s="113"/>
      <c r="D75" s="175"/>
      <c r="E75" s="113"/>
      <c r="F75" s="180"/>
      <c r="G75" s="133"/>
      <c r="H75" s="133"/>
      <c r="I75" s="133"/>
      <c r="J75" s="136"/>
      <c r="K75" s="79"/>
      <c r="L75" s="154"/>
      <c r="M75" s="29" t="s">
        <v>133</v>
      </c>
      <c r="N75" s="158"/>
      <c r="O75" s="79"/>
      <c r="P75" s="79"/>
      <c r="Q75" s="79"/>
      <c r="R75" s="79"/>
      <c r="S75" s="79"/>
      <c r="T75" s="189"/>
    </row>
    <row r="76" spans="1:20" ht="57" customHeight="1" thickBot="1" x14ac:dyDescent="0.4">
      <c r="A76" s="172"/>
      <c r="B76" s="82"/>
      <c r="C76" s="113"/>
      <c r="D76" s="175"/>
      <c r="E76" s="113"/>
      <c r="F76" s="181"/>
      <c r="G76" s="134"/>
      <c r="H76" s="134"/>
      <c r="I76" s="134"/>
      <c r="J76" s="137"/>
      <c r="K76" s="80"/>
      <c r="L76" s="155"/>
      <c r="M76" s="30" t="s">
        <v>30</v>
      </c>
      <c r="N76" s="159"/>
      <c r="O76" s="80"/>
      <c r="P76" s="80"/>
      <c r="Q76" s="80"/>
      <c r="R76" s="80"/>
      <c r="S76" s="80"/>
      <c r="T76" s="190"/>
    </row>
    <row r="77" spans="1:20" s="2" customFormat="1" ht="56.25" customHeight="1" x14ac:dyDescent="0.35">
      <c r="A77" s="172"/>
      <c r="B77" s="82"/>
      <c r="C77" s="113"/>
      <c r="D77" s="175"/>
      <c r="E77" s="113"/>
      <c r="F77" s="81" t="s">
        <v>134</v>
      </c>
      <c r="G77" s="112" t="s">
        <v>135</v>
      </c>
      <c r="H77" s="138" t="s">
        <v>136</v>
      </c>
      <c r="I77" s="112" t="s">
        <v>137</v>
      </c>
      <c r="J77" s="115">
        <v>10</v>
      </c>
      <c r="K77" s="81">
        <v>3</v>
      </c>
      <c r="L77" s="81" t="s">
        <v>138</v>
      </c>
      <c r="M77" s="31" t="s">
        <v>139</v>
      </c>
      <c r="N77" s="81" t="s">
        <v>42</v>
      </c>
      <c r="O77" s="81">
        <v>2</v>
      </c>
      <c r="P77" s="81">
        <v>3</v>
      </c>
      <c r="Q77" s="81">
        <v>2</v>
      </c>
      <c r="R77" s="81">
        <v>3</v>
      </c>
      <c r="S77" s="81">
        <f>+O77+P77+Q77+R77</f>
        <v>10</v>
      </c>
      <c r="T77" s="81"/>
    </row>
    <row r="78" spans="1:20" ht="80.25" customHeight="1" x14ac:dyDescent="0.35">
      <c r="A78" s="172"/>
      <c r="B78" s="82"/>
      <c r="C78" s="113"/>
      <c r="D78" s="175"/>
      <c r="E78" s="113"/>
      <c r="F78" s="82"/>
      <c r="G78" s="113"/>
      <c r="H78" s="139"/>
      <c r="I78" s="113"/>
      <c r="J78" s="116"/>
      <c r="K78" s="82"/>
      <c r="L78" s="82"/>
      <c r="M78" s="32" t="s">
        <v>140</v>
      </c>
      <c r="N78" s="82"/>
      <c r="O78" s="82"/>
      <c r="P78" s="82"/>
      <c r="Q78" s="82"/>
      <c r="R78" s="82"/>
      <c r="S78" s="82"/>
      <c r="T78" s="82"/>
    </row>
    <row r="79" spans="1:20" ht="42.75" customHeight="1" x14ac:dyDescent="0.35">
      <c r="A79" s="172"/>
      <c r="B79" s="82"/>
      <c r="C79" s="113"/>
      <c r="D79" s="175"/>
      <c r="E79" s="113"/>
      <c r="F79" s="82"/>
      <c r="G79" s="113"/>
      <c r="H79" s="139"/>
      <c r="I79" s="113"/>
      <c r="J79" s="116"/>
      <c r="K79" s="82"/>
      <c r="L79" s="82"/>
      <c r="M79" s="32" t="s">
        <v>141</v>
      </c>
      <c r="N79" s="82"/>
      <c r="O79" s="82"/>
      <c r="P79" s="82"/>
      <c r="Q79" s="82"/>
      <c r="R79" s="82"/>
      <c r="S79" s="82"/>
      <c r="T79" s="82"/>
    </row>
    <row r="80" spans="1:20" ht="72" customHeight="1" x14ac:dyDescent="0.35">
      <c r="A80" s="172"/>
      <c r="B80" s="82"/>
      <c r="C80" s="113"/>
      <c r="D80" s="175"/>
      <c r="E80" s="113"/>
      <c r="F80" s="82"/>
      <c r="G80" s="113"/>
      <c r="H80" s="139"/>
      <c r="I80" s="113"/>
      <c r="J80" s="116"/>
      <c r="K80" s="82"/>
      <c r="L80" s="82"/>
      <c r="M80" s="33" t="s">
        <v>142</v>
      </c>
      <c r="N80" s="82"/>
      <c r="O80" s="82"/>
      <c r="P80" s="82"/>
      <c r="Q80" s="82"/>
      <c r="R80" s="82"/>
      <c r="S80" s="82"/>
      <c r="T80" s="82"/>
    </row>
    <row r="81" spans="1:20" ht="53.25" customHeight="1" thickBot="1" x14ac:dyDescent="0.4">
      <c r="A81" s="172"/>
      <c r="B81" s="82"/>
      <c r="C81" s="113"/>
      <c r="D81" s="175"/>
      <c r="E81" s="113"/>
      <c r="F81" s="82"/>
      <c r="G81" s="113"/>
      <c r="H81" s="139"/>
      <c r="I81" s="113"/>
      <c r="J81" s="116"/>
      <c r="K81" s="83"/>
      <c r="L81" s="82"/>
      <c r="M81" s="34" t="s">
        <v>30</v>
      </c>
      <c r="N81" s="82"/>
      <c r="O81" s="83"/>
      <c r="P81" s="83"/>
      <c r="Q81" s="83"/>
      <c r="R81" s="83"/>
      <c r="S81" s="83"/>
      <c r="T81" s="83"/>
    </row>
    <row r="82" spans="1:20" ht="54" customHeight="1" x14ac:dyDescent="0.35">
      <c r="A82" s="172"/>
      <c r="B82" s="82"/>
      <c r="C82" s="113"/>
      <c r="D82" s="175"/>
      <c r="E82" s="113"/>
      <c r="F82" s="82"/>
      <c r="G82" s="112" t="s">
        <v>143</v>
      </c>
      <c r="H82" s="112" t="s">
        <v>144</v>
      </c>
      <c r="I82" s="112" t="s">
        <v>145</v>
      </c>
      <c r="J82" s="115">
        <v>1</v>
      </c>
      <c r="K82" s="81">
        <v>1</v>
      </c>
      <c r="L82" s="82"/>
      <c r="M82" s="31" t="s">
        <v>146</v>
      </c>
      <c r="N82" s="82"/>
      <c r="O82" s="81">
        <v>0</v>
      </c>
      <c r="P82" s="81">
        <v>1</v>
      </c>
      <c r="Q82" s="81">
        <v>0</v>
      </c>
      <c r="R82" s="81">
        <v>0</v>
      </c>
      <c r="S82" s="81">
        <v>1</v>
      </c>
      <c r="T82" s="81" t="s">
        <v>147</v>
      </c>
    </row>
    <row r="83" spans="1:20" ht="45.75" customHeight="1" thickBot="1" x14ac:dyDescent="0.4">
      <c r="A83" s="172"/>
      <c r="B83" s="82"/>
      <c r="C83" s="113"/>
      <c r="D83" s="175"/>
      <c r="E83" s="113"/>
      <c r="F83" s="82"/>
      <c r="G83" s="114"/>
      <c r="H83" s="114"/>
      <c r="I83" s="114"/>
      <c r="J83" s="117"/>
      <c r="K83" s="83"/>
      <c r="L83" s="82"/>
      <c r="M83" s="35" t="s">
        <v>30</v>
      </c>
      <c r="N83" s="82"/>
      <c r="O83" s="83"/>
      <c r="P83" s="83"/>
      <c r="Q83" s="83"/>
      <c r="R83" s="83"/>
      <c r="S83" s="83"/>
      <c r="T83" s="83"/>
    </row>
    <row r="84" spans="1:20" ht="81.75" customHeight="1" x14ac:dyDescent="0.35">
      <c r="A84" s="172"/>
      <c r="B84" s="82"/>
      <c r="C84" s="113"/>
      <c r="D84" s="175"/>
      <c r="E84" s="113"/>
      <c r="F84" s="82"/>
      <c r="G84" s="112" t="s">
        <v>148</v>
      </c>
      <c r="H84" s="112" t="s">
        <v>38</v>
      </c>
      <c r="I84" s="112" t="s">
        <v>149</v>
      </c>
      <c r="J84" s="115">
        <v>4</v>
      </c>
      <c r="K84" s="59">
        <v>1</v>
      </c>
      <c r="L84" s="82"/>
      <c r="M84" s="22" t="s">
        <v>150</v>
      </c>
      <c r="N84" s="82"/>
      <c r="O84" s="59">
        <v>1</v>
      </c>
      <c r="P84" s="59">
        <v>1</v>
      </c>
      <c r="Q84" s="59">
        <v>1</v>
      </c>
      <c r="R84" s="59">
        <v>1</v>
      </c>
      <c r="S84" s="59">
        <v>4</v>
      </c>
      <c r="T84" s="81"/>
    </row>
    <row r="85" spans="1:20" ht="75.75" customHeight="1" x14ac:dyDescent="0.35">
      <c r="A85" s="172"/>
      <c r="B85" s="82"/>
      <c r="C85" s="113"/>
      <c r="D85" s="175"/>
      <c r="E85" s="113"/>
      <c r="F85" s="82"/>
      <c r="G85" s="113"/>
      <c r="H85" s="113"/>
      <c r="I85" s="113"/>
      <c r="J85" s="116"/>
      <c r="K85" s="60"/>
      <c r="L85" s="82"/>
      <c r="M85" s="16" t="s">
        <v>151</v>
      </c>
      <c r="N85" s="82"/>
      <c r="O85" s="60"/>
      <c r="P85" s="60"/>
      <c r="Q85" s="60"/>
      <c r="R85" s="60"/>
      <c r="S85" s="60"/>
      <c r="T85" s="82"/>
    </row>
    <row r="86" spans="1:20" ht="97.5" customHeight="1" x14ac:dyDescent="0.35">
      <c r="A86" s="172"/>
      <c r="B86" s="82"/>
      <c r="C86" s="113"/>
      <c r="D86" s="175"/>
      <c r="E86" s="113"/>
      <c r="F86" s="82"/>
      <c r="G86" s="113"/>
      <c r="H86" s="113"/>
      <c r="I86" s="113"/>
      <c r="J86" s="116"/>
      <c r="K86" s="60"/>
      <c r="L86" s="82"/>
      <c r="M86" s="16" t="s">
        <v>152</v>
      </c>
      <c r="N86" s="82"/>
      <c r="O86" s="60"/>
      <c r="P86" s="60"/>
      <c r="Q86" s="60"/>
      <c r="R86" s="60"/>
      <c r="S86" s="60"/>
      <c r="T86" s="82"/>
    </row>
    <row r="87" spans="1:20" ht="75" customHeight="1" x14ac:dyDescent="0.35">
      <c r="A87" s="172"/>
      <c r="B87" s="82"/>
      <c r="C87" s="113"/>
      <c r="D87" s="175"/>
      <c r="E87" s="113"/>
      <c r="F87" s="82"/>
      <c r="G87" s="113"/>
      <c r="H87" s="113"/>
      <c r="I87" s="113"/>
      <c r="J87" s="116"/>
      <c r="K87" s="60"/>
      <c r="L87" s="82"/>
      <c r="M87" s="16" t="s">
        <v>153</v>
      </c>
      <c r="N87" s="82"/>
      <c r="O87" s="60"/>
      <c r="P87" s="60"/>
      <c r="Q87" s="60"/>
      <c r="R87" s="60"/>
      <c r="S87" s="60"/>
      <c r="T87" s="82"/>
    </row>
    <row r="88" spans="1:20" ht="78" customHeight="1" x14ac:dyDescent="0.35">
      <c r="A88" s="172"/>
      <c r="B88" s="82"/>
      <c r="C88" s="113"/>
      <c r="D88" s="175"/>
      <c r="E88" s="113"/>
      <c r="F88" s="82"/>
      <c r="G88" s="113"/>
      <c r="H88" s="113"/>
      <c r="I88" s="113"/>
      <c r="J88" s="116"/>
      <c r="K88" s="60"/>
      <c r="L88" s="82"/>
      <c r="M88" s="16" t="s">
        <v>154</v>
      </c>
      <c r="N88" s="82"/>
      <c r="O88" s="60"/>
      <c r="P88" s="60"/>
      <c r="Q88" s="60"/>
      <c r="R88" s="60"/>
      <c r="S88" s="60"/>
      <c r="T88" s="82"/>
    </row>
    <row r="89" spans="1:20" ht="72.75" customHeight="1" x14ac:dyDescent="0.35">
      <c r="A89" s="172"/>
      <c r="B89" s="82"/>
      <c r="C89" s="113"/>
      <c r="D89" s="175"/>
      <c r="E89" s="113"/>
      <c r="F89" s="82"/>
      <c r="G89" s="113"/>
      <c r="H89" s="113"/>
      <c r="I89" s="113"/>
      <c r="J89" s="116"/>
      <c r="K89" s="60"/>
      <c r="L89" s="82"/>
      <c r="M89" s="16" t="s">
        <v>155</v>
      </c>
      <c r="N89" s="82"/>
      <c r="O89" s="60"/>
      <c r="P89" s="60"/>
      <c r="Q89" s="60"/>
      <c r="R89" s="60"/>
      <c r="S89" s="60"/>
      <c r="T89" s="82"/>
    </row>
    <row r="90" spans="1:20" ht="52.5" customHeight="1" thickBot="1" x14ac:dyDescent="0.4">
      <c r="A90" s="172"/>
      <c r="B90" s="82"/>
      <c r="C90" s="113"/>
      <c r="D90" s="175"/>
      <c r="E90" s="113"/>
      <c r="F90" s="82"/>
      <c r="G90" s="113"/>
      <c r="H90" s="113"/>
      <c r="I90" s="113"/>
      <c r="J90" s="116"/>
      <c r="K90" s="61"/>
      <c r="L90" s="82"/>
      <c r="M90" s="21" t="s">
        <v>156</v>
      </c>
      <c r="N90" s="82"/>
      <c r="O90" s="61"/>
      <c r="P90" s="61"/>
      <c r="Q90" s="61"/>
      <c r="R90" s="61"/>
      <c r="S90" s="61"/>
      <c r="T90" s="83"/>
    </row>
    <row r="91" spans="1:20" ht="30.75" customHeight="1" x14ac:dyDescent="0.35">
      <c r="A91" s="172"/>
      <c r="B91" s="82"/>
      <c r="C91" s="113"/>
      <c r="D91" s="175"/>
      <c r="E91" s="113"/>
      <c r="F91" s="82"/>
      <c r="G91" s="112" t="s">
        <v>157</v>
      </c>
      <c r="H91" s="112" t="s">
        <v>38</v>
      </c>
      <c r="I91" s="112" t="s">
        <v>158</v>
      </c>
      <c r="J91" s="115">
        <v>3</v>
      </c>
      <c r="K91" s="59">
        <v>0</v>
      </c>
      <c r="L91" s="82"/>
      <c r="M91" s="31" t="s">
        <v>159</v>
      </c>
      <c r="N91" s="82"/>
      <c r="O91" s="59">
        <v>0</v>
      </c>
      <c r="P91" s="59">
        <v>0</v>
      </c>
      <c r="Q91" s="59">
        <v>2</v>
      </c>
      <c r="R91" s="59">
        <v>1</v>
      </c>
      <c r="S91" s="59">
        <v>3</v>
      </c>
      <c r="T91" s="81"/>
    </row>
    <row r="92" spans="1:20" ht="30" customHeight="1" x14ac:dyDescent="0.35">
      <c r="A92" s="172"/>
      <c r="B92" s="82"/>
      <c r="C92" s="113"/>
      <c r="D92" s="175"/>
      <c r="E92" s="113"/>
      <c r="F92" s="82"/>
      <c r="G92" s="113"/>
      <c r="H92" s="113"/>
      <c r="I92" s="113"/>
      <c r="J92" s="116"/>
      <c r="K92" s="60"/>
      <c r="L92" s="82"/>
      <c r="M92" s="32" t="s">
        <v>160</v>
      </c>
      <c r="N92" s="82"/>
      <c r="O92" s="60"/>
      <c r="P92" s="60"/>
      <c r="Q92" s="60"/>
      <c r="R92" s="60"/>
      <c r="S92" s="60"/>
      <c r="T92" s="82"/>
    </row>
    <row r="93" spans="1:20" ht="38.25" customHeight="1" thickBot="1" x14ac:dyDescent="0.4">
      <c r="A93" s="172"/>
      <c r="B93" s="82"/>
      <c r="C93" s="113"/>
      <c r="D93" s="175"/>
      <c r="E93" s="113"/>
      <c r="F93" s="82"/>
      <c r="G93" s="113"/>
      <c r="H93" s="113"/>
      <c r="I93" s="113"/>
      <c r="J93" s="116"/>
      <c r="K93" s="61"/>
      <c r="L93" s="82"/>
      <c r="M93" s="34" t="s">
        <v>161</v>
      </c>
      <c r="N93" s="82"/>
      <c r="O93" s="61"/>
      <c r="P93" s="61"/>
      <c r="Q93" s="61"/>
      <c r="R93" s="61"/>
      <c r="S93" s="61"/>
      <c r="T93" s="83"/>
    </row>
    <row r="94" spans="1:20" ht="52.5" customHeight="1" x14ac:dyDescent="0.35">
      <c r="A94" s="172"/>
      <c r="B94" s="82"/>
      <c r="C94" s="113"/>
      <c r="D94" s="175"/>
      <c r="E94" s="113"/>
      <c r="F94" s="82"/>
      <c r="G94" s="112" t="s">
        <v>162</v>
      </c>
      <c r="H94" s="112" t="s">
        <v>38</v>
      </c>
      <c r="I94" s="112" t="s">
        <v>163</v>
      </c>
      <c r="J94" s="115">
        <v>1</v>
      </c>
      <c r="K94" s="62">
        <v>0.5</v>
      </c>
      <c r="L94" s="82"/>
      <c r="M94" s="31" t="s">
        <v>164</v>
      </c>
      <c r="N94" s="82"/>
      <c r="O94" s="88">
        <v>0</v>
      </c>
      <c r="P94" s="62">
        <v>0.5</v>
      </c>
      <c r="Q94" s="62">
        <v>0.25</v>
      </c>
      <c r="R94" s="62">
        <v>0.25</v>
      </c>
      <c r="S94" s="88">
        <f>+O94+P94+Q94+R94</f>
        <v>1</v>
      </c>
      <c r="T94" s="65"/>
    </row>
    <row r="95" spans="1:20" ht="44.25" customHeight="1" x14ac:dyDescent="0.35">
      <c r="A95" s="172"/>
      <c r="B95" s="82"/>
      <c r="C95" s="113"/>
      <c r="D95" s="175"/>
      <c r="E95" s="113"/>
      <c r="F95" s="82"/>
      <c r="G95" s="113"/>
      <c r="H95" s="113"/>
      <c r="I95" s="113"/>
      <c r="J95" s="116"/>
      <c r="K95" s="63"/>
      <c r="L95" s="82"/>
      <c r="M95" s="32" t="s">
        <v>165</v>
      </c>
      <c r="N95" s="82"/>
      <c r="O95" s="89"/>
      <c r="P95" s="63"/>
      <c r="Q95" s="63"/>
      <c r="R95" s="63"/>
      <c r="S95" s="89"/>
      <c r="T95" s="87"/>
    </row>
    <row r="96" spans="1:20" ht="67.5" customHeight="1" x14ac:dyDescent="0.35">
      <c r="A96" s="172"/>
      <c r="B96" s="82"/>
      <c r="C96" s="113"/>
      <c r="D96" s="175"/>
      <c r="E96" s="113"/>
      <c r="F96" s="82"/>
      <c r="G96" s="113"/>
      <c r="H96" s="113"/>
      <c r="I96" s="113"/>
      <c r="J96" s="116"/>
      <c r="K96" s="63"/>
      <c r="L96" s="82"/>
      <c r="M96" s="32" t="s">
        <v>166</v>
      </c>
      <c r="N96" s="82"/>
      <c r="O96" s="89"/>
      <c r="P96" s="63"/>
      <c r="Q96" s="63"/>
      <c r="R96" s="63"/>
      <c r="S96" s="89"/>
      <c r="T96" s="87"/>
    </row>
    <row r="97" spans="1:20" ht="42" customHeight="1" thickBot="1" x14ac:dyDescent="0.4">
      <c r="A97" s="172"/>
      <c r="B97" s="82"/>
      <c r="C97" s="113"/>
      <c r="D97" s="175"/>
      <c r="E97" s="113"/>
      <c r="F97" s="83"/>
      <c r="G97" s="113"/>
      <c r="H97" s="113"/>
      <c r="I97" s="113"/>
      <c r="J97" s="116"/>
      <c r="K97" s="64"/>
      <c r="L97" s="83"/>
      <c r="M97" s="34" t="s">
        <v>167</v>
      </c>
      <c r="N97" s="83"/>
      <c r="O97" s="90"/>
      <c r="P97" s="64"/>
      <c r="Q97" s="64"/>
      <c r="R97" s="64"/>
      <c r="S97" s="90"/>
      <c r="T97" s="66"/>
    </row>
    <row r="98" spans="1:20" ht="59.25" customHeight="1" x14ac:dyDescent="0.35">
      <c r="A98" s="172"/>
      <c r="B98" s="82"/>
      <c r="C98" s="113"/>
      <c r="D98" s="175"/>
      <c r="E98" s="113"/>
      <c r="F98" s="171" t="s">
        <v>168</v>
      </c>
      <c r="G98" s="145" t="s">
        <v>169</v>
      </c>
      <c r="H98" s="147" t="s">
        <v>38</v>
      </c>
      <c r="I98" s="132" t="s">
        <v>170</v>
      </c>
      <c r="J98" s="151">
        <v>25</v>
      </c>
      <c r="K98" s="65">
        <v>7</v>
      </c>
      <c r="L98" s="81" t="s">
        <v>171</v>
      </c>
      <c r="M98" s="36" t="s">
        <v>172</v>
      </c>
      <c r="N98" s="81" t="s">
        <v>173</v>
      </c>
      <c r="O98" s="65">
        <v>4</v>
      </c>
      <c r="P98" s="65">
        <v>7</v>
      </c>
      <c r="Q98" s="65">
        <v>7</v>
      </c>
      <c r="R98" s="65">
        <v>7</v>
      </c>
      <c r="S98" s="65">
        <v>25</v>
      </c>
      <c r="T98" s="191"/>
    </row>
    <row r="99" spans="1:20" ht="51.75" customHeight="1" thickBot="1" x14ac:dyDescent="0.4">
      <c r="A99" s="172"/>
      <c r="B99" s="82"/>
      <c r="C99" s="113"/>
      <c r="D99" s="175"/>
      <c r="E99" s="113"/>
      <c r="F99" s="172"/>
      <c r="G99" s="146"/>
      <c r="H99" s="148"/>
      <c r="I99" s="133"/>
      <c r="J99" s="152"/>
      <c r="K99" s="66"/>
      <c r="L99" s="82"/>
      <c r="M99" s="37" t="s">
        <v>30</v>
      </c>
      <c r="N99" s="82"/>
      <c r="O99" s="66"/>
      <c r="P99" s="66"/>
      <c r="Q99" s="66"/>
      <c r="R99" s="66"/>
      <c r="S99" s="66"/>
      <c r="T99" s="192"/>
    </row>
    <row r="100" spans="1:20" ht="55.5" customHeight="1" x14ac:dyDescent="0.35">
      <c r="A100" s="172"/>
      <c r="B100" s="82"/>
      <c r="C100" s="113"/>
      <c r="D100" s="175"/>
      <c r="E100" s="113"/>
      <c r="F100" s="172"/>
      <c r="G100" s="145" t="s">
        <v>174</v>
      </c>
      <c r="H100" s="147" t="s">
        <v>38</v>
      </c>
      <c r="I100" s="132" t="s">
        <v>175</v>
      </c>
      <c r="J100" s="151">
        <v>20</v>
      </c>
      <c r="K100" s="67">
        <v>4</v>
      </c>
      <c r="L100" s="82"/>
      <c r="M100" s="16" t="s">
        <v>176</v>
      </c>
      <c r="N100" s="82"/>
      <c r="O100" s="100">
        <v>4</v>
      </c>
      <c r="P100" s="67">
        <v>4</v>
      </c>
      <c r="Q100" s="193">
        <v>6</v>
      </c>
      <c r="R100" s="69">
        <v>6</v>
      </c>
      <c r="S100" s="67">
        <v>20</v>
      </c>
      <c r="T100" s="188"/>
    </row>
    <row r="101" spans="1:20" ht="53.25" customHeight="1" thickBot="1" x14ac:dyDescent="0.4">
      <c r="A101" s="172"/>
      <c r="B101" s="82"/>
      <c r="C101" s="113"/>
      <c r="D101" s="175"/>
      <c r="E101" s="113"/>
      <c r="F101" s="172"/>
      <c r="G101" s="146"/>
      <c r="H101" s="148"/>
      <c r="I101" s="133"/>
      <c r="J101" s="152"/>
      <c r="K101" s="68"/>
      <c r="L101" s="82"/>
      <c r="M101" s="21" t="s">
        <v>30</v>
      </c>
      <c r="N101" s="82"/>
      <c r="O101" s="102"/>
      <c r="P101" s="68"/>
      <c r="Q101" s="194"/>
      <c r="R101" s="71"/>
      <c r="S101" s="68"/>
      <c r="T101" s="190"/>
    </row>
    <row r="102" spans="1:20" ht="114" customHeight="1" x14ac:dyDescent="0.35">
      <c r="A102" s="172"/>
      <c r="B102" s="82"/>
      <c r="C102" s="113"/>
      <c r="D102" s="175"/>
      <c r="E102" s="113"/>
      <c r="F102" s="172"/>
      <c r="G102" s="145" t="s">
        <v>177</v>
      </c>
      <c r="H102" s="147" t="s">
        <v>178</v>
      </c>
      <c r="I102" s="132" t="s">
        <v>179</v>
      </c>
      <c r="J102" s="149">
        <v>120</v>
      </c>
      <c r="K102" s="69">
        <v>35</v>
      </c>
      <c r="L102" s="82"/>
      <c r="M102" s="38" t="s">
        <v>180</v>
      </c>
      <c r="N102" s="82"/>
      <c r="O102" s="69">
        <v>15</v>
      </c>
      <c r="P102" s="69">
        <v>35</v>
      </c>
      <c r="Q102" s="69">
        <v>35</v>
      </c>
      <c r="R102" s="69">
        <v>35</v>
      </c>
      <c r="S102" s="69">
        <v>120</v>
      </c>
      <c r="T102" s="72"/>
    </row>
    <row r="103" spans="1:20" ht="107.25" customHeight="1" x14ac:dyDescent="0.35">
      <c r="A103" s="172"/>
      <c r="B103" s="82"/>
      <c r="C103" s="113"/>
      <c r="D103" s="175"/>
      <c r="E103" s="113"/>
      <c r="F103" s="172"/>
      <c r="G103" s="146"/>
      <c r="H103" s="148"/>
      <c r="I103" s="133"/>
      <c r="J103" s="150"/>
      <c r="K103" s="70"/>
      <c r="L103" s="82"/>
      <c r="M103" s="36" t="s">
        <v>181</v>
      </c>
      <c r="N103" s="82"/>
      <c r="O103" s="70"/>
      <c r="P103" s="70"/>
      <c r="Q103" s="70"/>
      <c r="R103" s="70"/>
      <c r="S103" s="70"/>
      <c r="T103" s="73"/>
    </row>
    <row r="104" spans="1:20" ht="78.75" customHeight="1" thickBot="1" x14ac:dyDescent="0.4">
      <c r="A104" s="172"/>
      <c r="B104" s="82"/>
      <c r="C104" s="113"/>
      <c r="D104" s="175"/>
      <c r="E104" s="113"/>
      <c r="F104" s="172"/>
      <c r="G104" s="146"/>
      <c r="H104" s="148"/>
      <c r="I104" s="133"/>
      <c r="J104" s="150"/>
      <c r="K104" s="71"/>
      <c r="L104" s="82"/>
      <c r="M104" s="39" t="s">
        <v>182</v>
      </c>
      <c r="N104" s="82"/>
      <c r="O104" s="71"/>
      <c r="P104" s="71"/>
      <c r="Q104" s="71"/>
      <c r="R104" s="71"/>
      <c r="S104" s="71"/>
      <c r="T104" s="74"/>
    </row>
    <row r="105" spans="1:20" ht="107.25" customHeight="1" x14ac:dyDescent="0.35">
      <c r="A105" s="172"/>
      <c r="B105" s="82"/>
      <c r="C105" s="113"/>
      <c r="D105" s="175"/>
      <c r="E105" s="113"/>
      <c r="F105" s="172"/>
      <c r="G105" s="145" t="s">
        <v>183</v>
      </c>
      <c r="H105" s="132" t="s">
        <v>184</v>
      </c>
      <c r="I105" s="145" t="s">
        <v>185</v>
      </c>
      <c r="J105" s="135">
        <v>9</v>
      </c>
      <c r="K105" s="69">
        <v>2</v>
      </c>
      <c r="L105" s="82"/>
      <c r="M105" s="38" t="s">
        <v>186</v>
      </c>
      <c r="N105" s="82"/>
      <c r="O105" s="69">
        <v>5</v>
      </c>
      <c r="P105" s="69">
        <v>2</v>
      </c>
      <c r="Q105" s="69">
        <v>1</v>
      </c>
      <c r="R105" s="69">
        <v>1</v>
      </c>
      <c r="S105" s="195">
        <f>+O105+P105+Q105+R105</f>
        <v>9</v>
      </c>
      <c r="T105" s="188"/>
    </row>
    <row r="106" spans="1:20" ht="105.75" customHeight="1" x14ac:dyDescent="0.35">
      <c r="A106" s="172"/>
      <c r="B106" s="82"/>
      <c r="C106" s="113"/>
      <c r="D106" s="175"/>
      <c r="E106" s="113"/>
      <c r="F106" s="172"/>
      <c r="G106" s="146"/>
      <c r="H106" s="133"/>
      <c r="I106" s="146"/>
      <c r="J106" s="136"/>
      <c r="K106" s="70"/>
      <c r="L106" s="82"/>
      <c r="M106" s="36" t="s">
        <v>181</v>
      </c>
      <c r="N106" s="82"/>
      <c r="O106" s="70"/>
      <c r="P106" s="70"/>
      <c r="Q106" s="70"/>
      <c r="R106" s="70"/>
      <c r="S106" s="196"/>
      <c r="T106" s="189"/>
    </row>
    <row r="107" spans="1:20" ht="71.25" customHeight="1" thickBot="1" x14ac:dyDescent="0.4">
      <c r="A107" s="172"/>
      <c r="B107" s="82"/>
      <c r="C107" s="113"/>
      <c r="D107" s="175"/>
      <c r="E107" s="113"/>
      <c r="F107" s="172"/>
      <c r="G107" s="146"/>
      <c r="H107" s="134"/>
      <c r="I107" s="146"/>
      <c r="J107" s="136"/>
      <c r="K107" s="71"/>
      <c r="L107" s="82"/>
      <c r="M107" s="39" t="s">
        <v>187</v>
      </c>
      <c r="N107" s="82"/>
      <c r="O107" s="71"/>
      <c r="P107" s="71"/>
      <c r="Q107" s="71"/>
      <c r="R107" s="71"/>
      <c r="S107" s="197"/>
      <c r="T107" s="190"/>
    </row>
    <row r="108" spans="1:20" ht="107.25" customHeight="1" x14ac:dyDescent="0.35">
      <c r="A108" s="172"/>
      <c r="B108" s="82"/>
      <c r="C108" s="113"/>
      <c r="D108" s="175"/>
      <c r="E108" s="113"/>
      <c r="F108" s="172"/>
      <c r="G108" s="132" t="s">
        <v>188</v>
      </c>
      <c r="H108" s="132" t="s">
        <v>189</v>
      </c>
      <c r="I108" s="132" t="s">
        <v>190</v>
      </c>
      <c r="J108" s="135">
        <v>6</v>
      </c>
      <c r="K108" s="69">
        <v>1</v>
      </c>
      <c r="L108" s="82"/>
      <c r="M108" s="22" t="s">
        <v>191</v>
      </c>
      <c r="N108" s="82"/>
      <c r="O108" s="69">
        <v>2</v>
      </c>
      <c r="P108" s="69">
        <v>1</v>
      </c>
      <c r="Q108" s="69">
        <v>1</v>
      </c>
      <c r="R108" s="69">
        <v>2</v>
      </c>
      <c r="S108" s="69">
        <f>+O108+P108+Q108+R108</f>
        <v>6</v>
      </c>
      <c r="T108" s="188"/>
    </row>
    <row r="109" spans="1:20" ht="43.5" customHeight="1" x14ac:dyDescent="0.35">
      <c r="A109" s="172"/>
      <c r="B109" s="82"/>
      <c r="C109" s="113"/>
      <c r="D109" s="175"/>
      <c r="E109" s="113"/>
      <c r="F109" s="172"/>
      <c r="G109" s="133"/>
      <c r="H109" s="133"/>
      <c r="I109" s="133"/>
      <c r="J109" s="136"/>
      <c r="K109" s="70"/>
      <c r="L109" s="82"/>
      <c r="M109" s="17" t="s">
        <v>192</v>
      </c>
      <c r="N109" s="82"/>
      <c r="O109" s="70"/>
      <c r="P109" s="70"/>
      <c r="Q109" s="70"/>
      <c r="R109" s="70"/>
      <c r="S109" s="70"/>
      <c r="T109" s="189"/>
    </row>
    <row r="110" spans="1:20" ht="54" customHeight="1" thickBot="1" x14ac:dyDescent="0.4">
      <c r="A110" s="172"/>
      <c r="B110" s="82"/>
      <c r="C110" s="113"/>
      <c r="D110" s="175"/>
      <c r="E110" s="113"/>
      <c r="F110" s="172"/>
      <c r="G110" s="134"/>
      <c r="H110" s="134"/>
      <c r="I110" s="134"/>
      <c r="J110" s="137"/>
      <c r="K110" s="71"/>
      <c r="L110" s="82"/>
      <c r="M110" s="21" t="s">
        <v>193</v>
      </c>
      <c r="N110" s="82"/>
      <c r="O110" s="71"/>
      <c r="P110" s="71"/>
      <c r="Q110" s="71"/>
      <c r="R110" s="71"/>
      <c r="S110" s="71"/>
      <c r="T110" s="190"/>
    </row>
    <row r="111" spans="1:20" ht="108" customHeight="1" thickBot="1" x14ac:dyDescent="0.4">
      <c r="A111" s="172"/>
      <c r="B111" s="82"/>
      <c r="C111" s="113"/>
      <c r="D111" s="175"/>
      <c r="E111" s="113"/>
      <c r="F111" s="172"/>
      <c r="G111" s="40" t="s">
        <v>194</v>
      </c>
      <c r="H111" s="40" t="s">
        <v>195</v>
      </c>
      <c r="I111" s="40" t="s">
        <v>196</v>
      </c>
      <c r="J111" s="41">
        <v>20</v>
      </c>
      <c r="K111" s="43">
        <v>5</v>
      </c>
      <c r="L111" s="82"/>
      <c r="M111" s="42" t="s">
        <v>197</v>
      </c>
      <c r="N111" s="82"/>
      <c r="O111" s="43">
        <v>5</v>
      </c>
      <c r="P111" s="43">
        <v>5</v>
      </c>
      <c r="Q111" s="43">
        <v>5</v>
      </c>
      <c r="R111" s="43">
        <v>5</v>
      </c>
      <c r="S111" s="43">
        <v>20</v>
      </c>
      <c r="T111" s="44"/>
    </row>
    <row r="112" spans="1:20" ht="105.75" customHeight="1" x14ac:dyDescent="0.35">
      <c r="A112" s="172"/>
      <c r="B112" s="82"/>
      <c r="C112" s="113"/>
      <c r="D112" s="175"/>
      <c r="E112" s="113"/>
      <c r="F112" s="172"/>
      <c r="G112" s="132" t="s">
        <v>198</v>
      </c>
      <c r="H112" s="132" t="s">
        <v>199</v>
      </c>
      <c r="I112" s="132" t="s">
        <v>200</v>
      </c>
      <c r="J112" s="135">
        <v>5</v>
      </c>
      <c r="K112" s="69">
        <v>1</v>
      </c>
      <c r="L112" s="107"/>
      <c r="M112" s="19" t="s">
        <v>201</v>
      </c>
      <c r="N112" s="110"/>
      <c r="O112" s="69">
        <v>1</v>
      </c>
      <c r="P112" s="69">
        <v>1</v>
      </c>
      <c r="Q112" s="69">
        <v>2</v>
      </c>
      <c r="R112" s="69">
        <v>1</v>
      </c>
      <c r="S112" s="69">
        <v>5</v>
      </c>
      <c r="T112" s="188"/>
    </row>
    <row r="113" spans="1:20" ht="41.25" customHeight="1" thickBot="1" x14ac:dyDescent="0.4">
      <c r="A113" s="172"/>
      <c r="B113" s="82"/>
      <c r="C113" s="113"/>
      <c r="D113" s="175"/>
      <c r="E113" s="113"/>
      <c r="F113" s="172"/>
      <c r="G113" s="134"/>
      <c r="H113" s="134"/>
      <c r="I113" s="134"/>
      <c r="J113" s="137"/>
      <c r="K113" s="71"/>
      <c r="L113" s="108"/>
      <c r="M113" s="21" t="s">
        <v>202</v>
      </c>
      <c r="N113" s="111"/>
      <c r="O113" s="71"/>
      <c r="P113" s="71"/>
      <c r="Q113" s="71"/>
      <c r="R113" s="71"/>
      <c r="S113" s="71"/>
      <c r="T113" s="190"/>
    </row>
    <row r="114" spans="1:20" ht="64.5" customHeight="1" x14ac:dyDescent="0.35">
      <c r="A114" s="172"/>
      <c r="B114" s="82"/>
      <c r="C114" s="113"/>
      <c r="D114" s="175"/>
      <c r="E114" s="113"/>
      <c r="F114" s="172"/>
      <c r="G114" s="132" t="s">
        <v>203</v>
      </c>
      <c r="H114" s="132" t="s">
        <v>199</v>
      </c>
      <c r="I114" s="132" t="s">
        <v>204</v>
      </c>
      <c r="J114" s="135">
        <v>4</v>
      </c>
      <c r="K114" s="67">
        <v>1</v>
      </c>
      <c r="L114" s="81" t="s">
        <v>205</v>
      </c>
      <c r="M114" s="16" t="s">
        <v>206</v>
      </c>
      <c r="N114" s="81" t="s">
        <v>173</v>
      </c>
      <c r="O114" s="67">
        <v>1</v>
      </c>
      <c r="P114" s="67">
        <v>1</v>
      </c>
      <c r="Q114" s="67">
        <v>1</v>
      </c>
      <c r="R114" s="67">
        <v>1</v>
      </c>
      <c r="S114" s="67">
        <v>4</v>
      </c>
      <c r="T114" s="198"/>
    </row>
    <row r="115" spans="1:20" ht="43.5" customHeight="1" thickBot="1" x14ac:dyDescent="0.4">
      <c r="A115" s="172"/>
      <c r="B115" s="82"/>
      <c r="C115" s="113"/>
      <c r="D115" s="175"/>
      <c r="E115" s="113"/>
      <c r="F115" s="172"/>
      <c r="G115" s="133"/>
      <c r="H115" s="133"/>
      <c r="I115" s="133"/>
      <c r="J115" s="136"/>
      <c r="K115" s="68"/>
      <c r="L115" s="82"/>
      <c r="M115" s="17" t="s">
        <v>202</v>
      </c>
      <c r="N115" s="82"/>
      <c r="O115" s="68"/>
      <c r="P115" s="68"/>
      <c r="Q115" s="68"/>
      <c r="R115" s="68"/>
      <c r="S115" s="68"/>
      <c r="T115" s="199"/>
    </row>
    <row r="116" spans="1:20" ht="43.5" customHeight="1" x14ac:dyDescent="0.35">
      <c r="A116" s="172"/>
      <c r="B116" s="82"/>
      <c r="C116" s="113"/>
      <c r="D116" s="175"/>
      <c r="E116" s="113"/>
      <c r="F116" s="172"/>
      <c r="G116" s="132" t="s">
        <v>207</v>
      </c>
      <c r="H116" s="132" t="s">
        <v>208</v>
      </c>
      <c r="I116" s="132" t="s">
        <v>209</v>
      </c>
      <c r="J116" s="135">
        <v>4</v>
      </c>
      <c r="K116" s="69">
        <v>1</v>
      </c>
      <c r="L116" s="82"/>
      <c r="M116" s="45" t="s">
        <v>210</v>
      </c>
      <c r="N116" s="82"/>
      <c r="O116" s="69">
        <v>0</v>
      </c>
      <c r="P116" s="69">
        <v>1</v>
      </c>
      <c r="Q116" s="69">
        <v>2</v>
      </c>
      <c r="R116" s="69">
        <v>1</v>
      </c>
      <c r="S116" s="67">
        <v>4</v>
      </c>
      <c r="T116" s="198"/>
    </row>
    <row r="117" spans="1:20" ht="57.75" customHeight="1" x14ac:dyDescent="0.35">
      <c r="A117" s="172"/>
      <c r="B117" s="82"/>
      <c r="C117" s="113"/>
      <c r="D117" s="175"/>
      <c r="E117" s="113"/>
      <c r="F117" s="172"/>
      <c r="G117" s="133"/>
      <c r="H117" s="133"/>
      <c r="I117" s="133"/>
      <c r="J117" s="136"/>
      <c r="K117" s="70"/>
      <c r="L117" s="82"/>
      <c r="M117" s="46" t="s">
        <v>211</v>
      </c>
      <c r="N117" s="82"/>
      <c r="O117" s="70"/>
      <c r="P117" s="70"/>
      <c r="Q117" s="70"/>
      <c r="R117" s="70"/>
      <c r="S117" s="140"/>
      <c r="T117" s="200"/>
    </row>
    <row r="118" spans="1:20" ht="26.25" customHeight="1" x14ac:dyDescent="0.35">
      <c r="A118" s="172"/>
      <c r="B118" s="82"/>
      <c r="C118" s="113"/>
      <c r="D118" s="175"/>
      <c r="E118" s="113"/>
      <c r="F118" s="172"/>
      <c r="G118" s="133"/>
      <c r="H118" s="133"/>
      <c r="I118" s="133"/>
      <c r="J118" s="136"/>
      <c r="K118" s="70"/>
      <c r="L118" s="82"/>
      <c r="M118" s="46" t="s">
        <v>212</v>
      </c>
      <c r="N118" s="82"/>
      <c r="O118" s="70"/>
      <c r="P118" s="70"/>
      <c r="Q118" s="70"/>
      <c r="R118" s="70"/>
      <c r="S118" s="140"/>
      <c r="T118" s="200"/>
    </row>
    <row r="119" spans="1:20" ht="33.75" customHeight="1" x14ac:dyDescent="0.35">
      <c r="A119" s="172"/>
      <c r="B119" s="82"/>
      <c r="C119" s="113"/>
      <c r="D119" s="175"/>
      <c r="E119" s="113"/>
      <c r="F119" s="172"/>
      <c r="G119" s="133"/>
      <c r="H119" s="133"/>
      <c r="I119" s="133"/>
      <c r="J119" s="136"/>
      <c r="K119" s="70"/>
      <c r="L119" s="82"/>
      <c r="M119" s="46" t="s">
        <v>213</v>
      </c>
      <c r="N119" s="82"/>
      <c r="O119" s="70"/>
      <c r="P119" s="70"/>
      <c r="Q119" s="70"/>
      <c r="R119" s="70"/>
      <c r="S119" s="140"/>
      <c r="T119" s="200"/>
    </row>
    <row r="120" spans="1:20" ht="30" customHeight="1" thickBot="1" x14ac:dyDescent="0.4">
      <c r="A120" s="172"/>
      <c r="B120" s="82"/>
      <c r="C120" s="113"/>
      <c r="D120" s="175"/>
      <c r="E120" s="113"/>
      <c r="F120" s="172"/>
      <c r="G120" s="134"/>
      <c r="H120" s="134"/>
      <c r="I120" s="134"/>
      <c r="J120" s="137"/>
      <c r="K120" s="71"/>
      <c r="L120" s="82"/>
      <c r="M120" s="24" t="s">
        <v>214</v>
      </c>
      <c r="N120" s="82"/>
      <c r="O120" s="71"/>
      <c r="P120" s="71"/>
      <c r="Q120" s="71"/>
      <c r="R120" s="71"/>
      <c r="S120" s="68"/>
      <c r="T120" s="199"/>
    </row>
    <row r="121" spans="1:20" ht="46.5" customHeight="1" x14ac:dyDescent="0.35">
      <c r="A121" s="172"/>
      <c r="B121" s="82"/>
      <c r="C121" s="113"/>
      <c r="D121" s="175"/>
      <c r="E121" s="113"/>
      <c r="F121" s="172"/>
      <c r="G121" s="132" t="s">
        <v>215</v>
      </c>
      <c r="H121" s="132" t="s">
        <v>189</v>
      </c>
      <c r="I121" s="132" t="s">
        <v>216</v>
      </c>
      <c r="J121" s="135">
        <v>4</v>
      </c>
      <c r="K121" s="69">
        <v>1</v>
      </c>
      <c r="L121" s="82"/>
      <c r="M121" s="19" t="s">
        <v>210</v>
      </c>
      <c r="N121" s="82"/>
      <c r="O121" s="69">
        <v>0</v>
      </c>
      <c r="P121" s="69">
        <v>1</v>
      </c>
      <c r="Q121" s="69">
        <v>2</v>
      </c>
      <c r="R121" s="69">
        <v>1</v>
      </c>
      <c r="S121" s="69">
        <v>4</v>
      </c>
      <c r="T121" s="142" t="s">
        <v>92</v>
      </c>
    </row>
    <row r="122" spans="1:20" ht="59.25" customHeight="1" x14ac:dyDescent="0.35">
      <c r="A122" s="172"/>
      <c r="B122" s="82"/>
      <c r="C122" s="113"/>
      <c r="D122" s="175"/>
      <c r="E122" s="113"/>
      <c r="F122" s="172"/>
      <c r="G122" s="133"/>
      <c r="H122" s="133"/>
      <c r="I122" s="133"/>
      <c r="J122" s="136"/>
      <c r="K122" s="70"/>
      <c r="L122" s="82"/>
      <c r="M122" s="20" t="s">
        <v>211</v>
      </c>
      <c r="N122" s="82"/>
      <c r="O122" s="70"/>
      <c r="P122" s="70"/>
      <c r="Q122" s="70"/>
      <c r="R122" s="70"/>
      <c r="S122" s="70"/>
      <c r="T122" s="143"/>
    </row>
    <row r="123" spans="1:20" ht="33.75" customHeight="1" x14ac:dyDescent="0.35">
      <c r="A123" s="172"/>
      <c r="B123" s="82"/>
      <c r="C123" s="113"/>
      <c r="D123" s="175"/>
      <c r="E123" s="113"/>
      <c r="F123" s="172"/>
      <c r="G123" s="133"/>
      <c r="H123" s="133"/>
      <c r="I123" s="133"/>
      <c r="J123" s="136"/>
      <c r="K123" s="70"/>
      <c r="L123" s="82"/>
      <c r="M123" s="20" t="s">
        <v>212</v>
      </c>
      <c r="N123" s="82"/>
      <c r="O123" s="70"/>
      <c r="P123" s="70"/>
      <c r="Q123" s="70"/>
      <c r="R123" s="70"/>
      <c r="S123" s="70"/>
      <c r="T123" s="143"/>
    </row>
    <row r="124" spans="1:20" ht="29.25" customHeight="1" x14ac:dyDescent="0.35">
      <c r="A124" s="172"/>
      <c r="B124" s="82"/>
      <c r="C124" s="113"/>
      <c r="D124" s="175"/>
      <c r="E124" s="113"/>
      <c r="F124" s="172"/>
      <c r="G124" s="133"/>
      <c r="H124" s="133"/>
      <c r="I124" s="133"/>
      <c r="J124" s="136"/>
      <c r="K124" s="70"/>
      <c r="L124" s="82"/>
      <c r="M124" s="47" t="s">
        <v>213</v>
      </c>
      <c r="N124" s="82"/>
      <c r="O124" s="70"/>
      <c r="P124" s="70"/>
      <c r="Q124" s="70"/>
      <c r="R124" s="70"/>
      <c r="S124" s="70"/>
      <c r="T124" s="143"/>
    </row>
    <row r="125" spans="1:20" ht="27.75" customHeight="1" x14ac:dyDescent="0.35">
      <c r="A125" s="172"/>
      <c r="B125" s="82"/>
      <c r="C125" s="113"/>
      <c r="D125" s="175"/>
      <c r="E125" s="113"/>
      <c r="F125" s="172"/>
      <c r="G125" s="133"/>
      <c r="H125" s="133"/>
      <c r="I125" s="133"/>
      <c r="J125" s="136"/>
      <c r="K125" s="70"/>
      <c r="L125" s="82"/>
      <c r="M125" s="17" t="s">
        <v>217</v>
      </c>
      <c r="N125" s="82"/>
      <c r="O125" s="70"/>
      <c r="P125" s="70"/>
      <c r="Q125" s="70"/>
      <c r="R125" s="70"/>
      <c r="S125" s="70"/>
      <c r="T125" s="143"/>
    </row>
    <row r="126" spans="1:20" ht="48.75" customHeight="1" thickBot="1" x14ac:dyDescent="0.4">
      <c r="A126" s="172"/>
      <c r="B126" s="82"/>
      <c r="C126" s="113"/>
      <c r="D126" s="175"/>
      <c r="E126" s="113"/>
      <c r="F126" s="172"/>
      <c r="G126" s="134"/>
      <c r="H126" s="134"/>
      <c r="I126" s="134"/>
      <c r="J126" s="137"/>
      <c r="K126" s="71"/>
      <c r="L126" s="82"/>
      <c r="M126" s="21" t="s">
        <v>30</v>
      </c>
      <c r="N126" s="82"/>
      <c r="O126" s="71"/>
      <c r="P126" s="71"/>
      <c r="Q126" s="71"/>
      <c r="R126" s="71"/>
      <c r="S126" s="71"/>
      <c r="T126" s="144"/>
    </row>
    <row r="127" spans="1:20" ht="60.75" customHeight="1" thickBot="1" x14ac:dyDescent="0.4">
      <c r="A127" s="172"/>
      <c r="B127" s="82"/>
      <c r="C127" s="113"/>
      <c r="D127" s="175"/>
      <c r="E127" s="113"/>
      <c r="F127" s="172"/>
      <c r="G127" s="132" t="s">
        <v>218</v>
      </c>
      <c r="H127" s="132" t="s">
        <v>199</v>
      </c>
      <c r="I127" s="132" t="s">
        <v>219</v>
      </c>
      <c r="J127" s="135">
        <v>1</v>
      </c>
      <c r="K127" s="69">
        <v>0</v>
      </c>
      <c r="L127" s="82"/>
      <c r="M127" s="48" t="s">
        <v>220</v>
      </c>
      <c r="N127" s="82"/>
      <c r="O127" s="69">
        <v>0</v>
      </c>
      <c r="P127" s="69">
        <v>0</v>
      </c>
      <c r="Q127" s="69">
        <v>1</v>
      </c>
      <c r="R127" s="69">
        <v>0</v>
      </c>
      <c r="S127" s="67">
        <v>1</v>
      </c>
      <c r="T127" s="198"/>
    </row>
    <row r="128" spans="1:20" ht="66.75" customHeight="1" thickBot="1" x14ac:dyDescent="0.4">
      <c r="A128" s="172"/>
      <c r="B128" s="82"/>
      <c r="C128" s="113"/>
      <c r="D128" s="175"/>
      <c r="E128" s="113"/>
      <c r="F128" s="172"/>
      <c r="G128" s="133"/>
      <c r="H128" s="133"/>
      <c r="I128" s="133"/>
      <c r="J128" s="136"/>
      <c r="K128" s="70"/>
      <c r="L128" s="82"/>
      <c r="M128" s="31" t="s">
        <v>221</v>
      </c>
      <c r="N128" s="82"/>
      <c r="O128" s="70"/>
      <c r="P128" s="70"/>
      <c r="Q128" s="70"/>
      <c r="R128" s="70"/>
      <c r="S128" s="140"/>
      <c r="T128" s="200"/>
    </row>
    <row r="129" spans="1:20" ht="42.75" customHeight="1" x14ac:dyDescent="0.35">
      <c r="A129" s="172"/>
      <c r="B129" s="82"/>
      <c r="C129" s="113"/>
      <c r="D129" s="175"/>
      <c r="E129" s="113"/>
      <c r="F129" s="172"/>
      <c r="G129" s="133"/>
      <c r="H129" s="133"/>
      <c r="I129" s="133"/>
      <c r="J129" s="136"/>
      <c r="K129" s="70"/>
      <c r="L129" s="82"/>
      <c r="M129" s="31" t="s">
        <v>222</v>
      </c>
      <c r="N129" s="82"/>
      <c r="O129" s="70"/>
      <c r="P129" s="70"/>
      <c r="Q129" s="70"/>
      <c r="R129" s="70"/>
      <c r="S129" s="140"/>
      <c r="T129" s="200"/>
    </row>
    <row r="130" spans="1:20" ht="54" customHeight="1" x14ac:dyDescent="0.35">
      <c r="A130" s="172"/>
      <c r="B130" s="82"/>
      <c r="C130" s="113"/>
      <c r="D130" s="175"/>
      <c r="E130" s="113"/>
      <c r="F130" s="172"/>
      <c r="G130" s="133"/>
      <c r="H130" s="133"/>
      <c r="I130" s="133"/>
      <c r="J130" s="136"/>
      <c r="K130" s="70"/>
      <c r="L130" s="82"/>
      <c r="M130" s="49" t="s">
        <v>223</v>
      </c>
      <c r="N130" s="82"/>
      <c r="O130" s="70"/>
      <c r="P130" s="70"/>
      <c r="Q130" s="70"/>
      <c r="R130" s="70"/>
      <c r="S130" s="140"/>
      <c r="T130" s="200"/>
    </row>
    <row r="131" spans="1:20" ht="60.75" customHeight="1" thickBot="1" x14ac:dyDescent="0.4">
      <c r="A131" s="172"/>
      <c r="B131" s="82"/>
      <c r="C131" s="113"/>
      <c r="D131" s="175"/>
      <c r="E131" s="113"/>
      <c r="F131" s="173"/>
      <c r="G131" s="134"/>
      <c r="H131" s="134"/>
      <c r="I131" s="134"/>
      <c r="J131" s="137"/>
      <c r="K131" s="71"/>
      <c r="L131" s="83"/>
      <c r="M131" s="49" t="s">
        <v>30</v>
      </c>
      <c r="N131" s="83"/>
      <c r="O131" s="71"/>
      <c r="P131" s="71"/>
      <c r="Q131" s="71"/>
      <c r="R131" s="71"/>
      <c r="S131" s="68"/>
      <c r="T131" s="199"/>
    </row>
    <row r="132" spans="1:20" ht="45.75" customHeight="1" x14ac:dyDescent="0.35">
      <c r="A132" s="172"/>
      <c r="B132" s="82"/>
      <c r="C132" s="113"/>
      <c r="D132" s="175"/>
      <c r="E132" s="113"/>
      <c r="F132" s="81" t="s">
        <v>224</v>
      </c>
      <c r="G132" s="112" t="s">
        <v>225</v>
      </c>
      <c r="H132" s="138" t="s">
        <v>189</v>
      </c>
      <c r="I132" s="112" t="s">
        <v>226</v>
      </c>
      <c r="J132" s="115">
        <v>4</v>
      </c>
      <c r="K132" s="142">
        <v>1</v>
      </c>
      <c r="L132" s="81" t="s">
        <v>227</v>
      </c>
      <c r="M132" s="19" t="s">
        <v>228</v>
      </c>
      <c r="N132" s="81" t="s">
        <v>42</v>
      </c>
      <c r="O132" s="142">
        <v>1</v>
      </c>
      <c r="P132" s="142">
        <v>1</v>
      </c>
      <c r="Q132" s="142">
        <v>1</v>
      </c>
      <c r="R132" s="142">
        <v>1</v>
      </c>
      <c r="S132" s="142">
        <v>4</v>
      </c>
      <c r="T132" s="142"/>
    </row>
    <row r="133" spans="1:20" ht="45.75" customHeight="1" x14ac:dyDescent="0.35">
      <c r="A133" s="172"/>
      <c r="B133" s="82"/>
      <c r="C133" s="113"/>
      <c r="D133" s="175"/>
      <c r="E133" s="113"/>
      <c r="F133" s="82"/>
      <c r="G133" s="113"/>
      <c r="H133" s="139"/>
      <c r="I133" s="113"/>
      <c r="J133" s="116"/>
      <c r="K133" s="143"/>
      <c r="L133" s="82"/>
      <c r="M133" s="16" t="s">
        <v>229</v>
      </c>
      <c r="N133" s="82"/>
      <c r="O133" s="143"/>
      <c r="P133" s="143"/>
      <c r="Q133" s="143"/>
      <c r="R133" s="143"/>
      <c r="S133" s="143"/>
      <c r="T133" s="143"/>
    </row>
    <row r="134" spans="1:20" ht="36.75" customHeight="1" x14ac:dyDescent="0.35">
      <c r="A134" s="172"/>
      <c r="B134" s="82"/>
      <c r="C134" s="113"/>
      <c r="D134" s="175"/>
      <c r="E134" s="113"/>
      <c r="F134" s="82"/>
      <c r="G134" s="113"/>
      <c r="H134" s="139"/>
      <c r="I134" s="113"/>
      <c r="J134" s="116"/>
      <c r="K134" s="143"/>
      <c r="L134" s="82"/>
      <c r="M134" s="16" t="s">
        <v>230</v>
      </c>
      <c r="N134" s="82"/>
      <c r="O134" s="143"/>
      <c r="P134" s="143"/>
      <c r="Q134" s="143"/>
      <c r="R134" s="143"/>
      <c r="S134" s="143"/>
      <c r="T134" s="143"/>
    </row>
    <row r="135" spans="1:20" ht="42.75" customHeight="1" x14ac:dyDescent="0.35">
      <c r="A135" s="172"/>
      <c r="B135" s="82"/>
      <c r="C135" s="113"/>
      <c r="D135" s="175"/>
      <c r="E135" s="113"/>
      <c r="F135" s="82"/>
      <c r="G135" s="113"/>
      <c r="H135" s="139"/>
      <c r="I135" s="113"/>
      <c r="J135" s="116"/>
      <c r="K135" s="143"/>
      <c r="L135" s="82"/>
      <c r="M135" s="16" t="s">
        <v>231</v>
      </c>
      <c r="N135" s="82"/>
      <c r="O135" s="143"/>
      <c r="P135" s="143"/>
      <c r="Q135" s="143"/>
      <c r="R135" s="143"/>
      <c r="S135" s="143"/>
      <c r="T135" s="143"/>
    </row>
    <row r="136" spans="1:20" ht="57" customHeight="1" thickBot="1" x14ac:dyDescent="0.4">
      <c r="A136" s="172"/>
      <c r="B136" s="82"/>
      <c r="C136" s="113"/>
      <c r="D136" s="175"/>
      <c r="E136" s="113"/>
      <c r="F136" s="82"/>
      <c r="G136" s="114"/>
      <c r="H136" s="141"/>
      <c r="I136" s="114"/>
      <c r="J136" s="117"/>
      <c r="K136" s="144"/>
      <c r="L136" s="82"/>
      <c r="M136" s="17" t="s">
        <v>30</v>
      </c>
      <c r="N136" s="82"/>
      <c r="O136" s="144"/>
      <c r="P136" s="144"/>
      <c r="Q136" s="144"/>
      <c r="R136" s="144"/>
      <c r="S136" s="144"/>
      <c r="T136" s="144"/>
    </row>
    <row r="137" spans="1:20" ht="60" customHeight="1" x14ac:dyDescent="0.35">
      <c r="A137" s="172"/>
      <c r="B137" s="82"/>
      <c r="C137" s="113"/>
      <c r="D137" s="175"/>
      <c r="E137" s="113"/>
      <c r="F137" s="82"/>
      <c r="G137" s="112" t="s">
        <v>232</v>
      </c>
      <c r="H137" s="112" t="s">
        <v>208</v>
      </c>
      <c r="I137" s="112" t="s">
        <v>233</v>
      </c>
      <c r="J137" s="115">
        <v>4</v>
      </c>
      <c r="K137" s="142">
        <v>1</v>
      </c>
      <c r="L137" s="107"/>
      <c r="M137" s="19" t="s">
        <v>234</v>
      </c>
      <c r="N137" s="110"/>
      <c r="O137" s="142">
        <v>1</v>
      </c>
      <c r="P137" s="142">
        <v>1</v>
      </c>
      <c r="Q137" s="142">
        <v>1</v>
      </c>
      <c r="R137" s="142">
        <v>1</v>
      </c>
      <c r="S137" s="142">
        <v>4</v>
      </c>
      <c r="T137" s="142"/>
    </row>
    <row r="138" spans="1:20" ht="48" customHeight="1" x14ac:dyDescent="0.35">
      <c r="A138" s="172"/>
      <c r="B138" s="82"/>
      <c r="C138" s="113"/>
      <c r="D138" s="175"/>
      <c r="E138" s="113"/>
      <c r="F138" s="82"/>
      <c r="G138" s="113"/>
      <c r="H138" s="113"/>
      <c r="I138" s="113"/>
      <c r="J138" s="116"/>
      <c r="K138" s="143"/>
      <c r="L138" s="107"/>
      <c r="M138" s="16" t="s">
        <v>228</v>
      </c>
      <c r="N138" s="110"/>
      <c r="O138" s="143"/>
      <c r="P138" s="143"/>
      <c r="Q138" s="143"/>
      <c r="R138" s="143"/>
      <c r="S138" s="143"/>
      <c r="T138" s="143"/>
    </row>
    <row r="139" spans="1:20" ht="30.75" customHeight="1" x14ac:dyDescent="0.35">
      <c r="A139" s="172"/>
      <c r="B139" s="82"/>
      <c r="C139" s="113"/>
      <c r="D139" s="175"/>
      <c r="E139" s="113"/>
      <c r="F139" s="82"/>
      <c r="G139" s="113"/>
      <c r="H139" s="113"/>
      <c r="I139" s="113"/>
      <c r="J139" s="116"/>
      <c r="K139" s="143"/>
      <c r="L139" s="107"/>
      <c r="M139" s="16" t="s">
        <v>229</v>
      </c>
      <c r="N139" s="110"/>
      <c r="O139" s="143"/>
      <c r="P139" s="143"/>
      <c r="Q139" s="143"/>
      <c r="R139" s="143"/>
      <c r="S139" s="143"/>
      <c r="T139" s="143"/>
    </row>
    <row r="140" spans="1:20" ht="47.25" customHeight="1" x14ac:dyDescent="0.35">
      <c r="A140" s="172"/>
      <c r="B140" s="82"/>
      <c r="C140" s="113"/>
      <c r="D140" s="175"/>
      <c r="E140" s="113"/>
      <c r="F140" s="82"/>
      <c r="G140" s="113"/>
      <c r="H140" s="113"/>
      <c r="I140" s="113"/>
      <c r="J140" s="116"/>
      <c r="K140" s="143"/>
      <c r="L140" s="107"/>
      <c r="M140" s="16" t="s">
        <v>235</v>
      </c>
      <c r="N140" s="110"/>
      <c r="O140" s="143"/>
      <c r="P140" s="143"/>
      <c r="Q140" s="143"/>
      <c r="R140" s="143"/>
      <c r="S140" s="143"/>
      <c r="T140" s="143"/>
    </row>
    <row r="141" spans="1:20" ht="62.25" customHeight="1" x14ac:dyDescent="0.35">
      <c r="A141" s="172"/>
      <c r="B141" s="82"/>
      <c r="C141" s="113"/>
      <c r="D141" s="175"/>
      <c r="E141" s="113"/>
      <c r="F141" s="82"/>
      <c r="G141" s="113"/>
      <c r="H141" s="113"/>
      <c r="I141" s="113"/>
      <c r="J141" s="116"/>
      <c r="K141" s="143"/>
      <c r="L141" s="107"/>
      <c r="M141" s="16" t="s">
        <v>236</v>
      </c>
      <c r="N141" s="110"/>
      <c r="O141" s="143"/>
      <c r="P141" s="143"/>
      <c r="Q141" s="143"/>
      <c r="R141" s="143"/>
      <c r="S141" s="143"/>
      <c r="T141" s="143"/>
    </row>
    <row r="142" spans="1:20" ht="72" customHeight="1" x14ac:dyDescent="0.35">
      <c r="A142" s="172"/>
      <c r="B142" s="82"/>
      <c r="C142" s="113"/>
      <c r="D142" s="175"/>
      <c r="E142" s="113"/>
      <c r="F142" s="82"/>
      <c r="G142" s="113"/>
      <c r="H142" s="113"/>
      <c r="I142" s="113"/>
      <c r="J142" s="116"/>
      <c r="K142" s="143"/>
      <c r="L142" s="107"/>
      <c r="M142" s="16" t="s">
        <v>237</v>
      </c>
      <c r="N142" s="110"/>
      <c r="O142" s="143"/>
      <c r="P142" s="143"/>
      <c r="Q142" s="143"/>
      <c r="R142" s="143"/>
      <c r="S142" s="143"/>
      <c r="T142" s="143"/>
    </row>
    <row r="143" spans="1:20" ht="47.25" customHeight="1" thickBot="1" x14ac:dyDescent="0.4">
      <c r="A143" s="172"/>
      <c r="B143" s="82"/>
      <c r="C143" s="113"/>
      <c r="D143" s="175"/>
      <c r="E143" s="113"/>
      <c r="F143" s="82"/>
      <c r="G143" s="114"/>
      <c r="H143" s="114"/>
      <c r="I143" s="114"/>
      <c r="J143" s="117"/>
      <c r="K143" s="144"/>
      <c r="L143" s="107"/>
      <c r="M143" s="21" t="s">
        <v>238</v>
      </c>
      <c r="N143" s="110"/>
      <c r="O143" s="144"/>
      <c r="P143" s="144"/>
      <c r="Q143" s="144"/>
      <c r="R143" s="144"/>
      <c r="S143" s="144"/>
      <c r="T143" s="144"/>
    </row>
    <row r="144" spans="1:20" ht="88.5" customHeight="1" x14ac:dyDescent="0.35">
      <c r="A144" s="172"/>
      <c r="B144" s="82"/>
      <c r="C144" s="113"/>
      <c r="D144" s="175"/>
      <c r="E144" s="113"/>
      <c r="F144" s="82"/>
      <c r="G144" s="112" t="s">
        <v>239</v>
      </c>
      <c r="H144" s="112" t="s">
        <v>208</v>
      </c>
      <c r="I144" s="112" t="s">
        <v>240</v>
      </c>
      <c r="J144" s="115">
        <v>2</v>
      </c>
      <c r="K144" s="123">
        <v>1</v>
      </c>
      <c r="L144" s="82"/>
      <c r="M144" s="20" t="s">
        <v>241</v>
      </c>
      <c r="N144" s="82"/>
      <c r="O144" s="123">
        <v>1</v>
      </c>
      <c r="P144" s="123">
        <v>1</v>
      </c>
      <c r="Q144" s="123">
        <v>0</v>
      </c>
      <c r="R144" s="123">
        <v>0</v>
      </c>
      <c r="S144" s="123">
        <f>+O144+P144+Q144+R144</f>
        <v>2</v>
      </c>
      <c r="T144" s="142"/>
    </row>
    <row r="145" spans="1:20" ht="30" customHeight="1" x14ac:dyDescent="0.35">
      <c r="A145" s="172"/>
      <c r="B145" s="82"/>
      <c r="C145" s="113"/>
      <c r="D145" s="175"/>
      <c r="E145" s="113"/>
      <c r="F145" s="82"/>
      <c r="G145" s="113"/>
      <c r="H145" s="113"/>
      <c r="I145" s="113"/>
      <c r="J145" s="116"/>
      <c r="K145" s="124"/>
      <c r="L145" s="82"/>
      <c r="M145" s="16" t="s">
        <v>160</v>
      </c>
      <c r="N145" s="82"/>
      <c r="O145" s="124"/>
      <c r="P145" s="124"/>
      <c r="Q145" s="124"/>
      <c r="R145" s="124"/>
      <c r="S145" s="124"/>
      <c r="T145" s="143"/>
    </row>
    <row r="146" spans="1:20" ht="27" customHeight="1" x14ac:dyDescent="0.35">
      <c r="A146" s="172"/>
      <c r="B146" s="82"/>
      <c r="C146" s="113"/>
      <c r="D146" s="175"/>
      <c r="E146" s="113"/>
      <c r="F146" s="82"/>
      <c r="G146" s="113"/>
      <c r="H146" s="113"/>
      <c r="I146" s="113"/>
      <c r="J146" s="116"/>
      <c r="K146" s="124"/>
      <c r="L146" s="82"/>
      <c r="M146" s="16" t="s">
        <v>231</v>
      </c>
      <c r="N146" s="82"/>
      <c r="O146" s="124"/>
      <c r="P146" s="124"/>
      <c r="Q146" s="124"/>
      <c r="R146" s="124"/>
      <c r="S146" s="124"/>
      <c r="T146" s="143"/>
    </row>
    <row r="147" spans="1:20" ht="41.25" customHeight="1" thickBot="1" x14ac:dyDescent="0.4">
      <c r="A147" s="172"/>
      <c r="B147" s="82"/>
      <c r="C147" s="113"/>
      <c r="D147" s="175"/>
      <c r="E147" s="113"/>
      <c r="F147" s="83"/>
      <c r="G147" s="114"/>
      <c r="H147" s="114"/>
      <c r="I147" s="114"/>
      <c r="J147" s="117"/>
      <c r="K147" s="125"/>
      <c r="L147" s="83"/>
      <c r="M147" s="21" t="s">
        <v>238</v>
      </c>
      <c r="N147" s="83"/>
      <c r="O147" s="125"/>
      <c r="P147" s="125"/>
      <c r="Q147" s="125"/>
      <c r="R147" s="125"/>
      <c r="S147" s="125"/>
      <c r="T147" s="144"/>
    </row>
    <row r="148" spans="1:20" ht="49.5" customHeight="1" x14ac:dyDescent="0.35">
      <c r="A148" s="172"/>
      <c r="B148" s="82"/>
      <c r="C148" s="113"/>
      <c r="D148" s="175"/>
      <c r="E148" s="113"/>
      <c r="F148" s="171" t="s">
        <v>242</v>
      </c>
      <c r="G148" s="132" t="s">
        <v>243</v>
      </c>
      <c r="H148" s="132" t="s">
        <v>244</v>
      </c>
      <c r="I148" s="132" t="s">
        <v>245</v>
      </c>
      <c r="J148" s="135">
        <v>90</v>
      </c>
      <c r="K148" s="65">
        <v>25</v>
      </c>
      <c r="L148" s="81" t="s">
        <v>246</v>
      </c>
      <c r="M148" s="50" t="s">
        <v>247</v>
      </c>
      <c r="N148" s="81" t="s">
        <v>248</v>
      </c>
      <c r="O148" s="65">
        <v>15</v>
      </c>
      <c r="P148" s="65">
        <v>25</v>
      </c>
      <c r="Q148" s="65">
        <v>25</v>
      </c>
      <c r="R148" s="65">
        <v>25</v>
      </c>
      <c r="S148" s="65">
        <v>90</v>
      </c>
      <c r="T148" s="65"/>
    </row>
    <row r="149" spans="1:20" ht="44.25" customHeight="1" x14ac:dyDescent="0.35">
      <c r="A149" s="172"/>
      <c r="B149" s="82"/>
      <c r="C149" s="113"/>
      <c r="D149" s="175"/>
      <c r="E149" s="113"/>
      <c r="F149" s="172"/>
      <c r="G149" s="133"/>
      <c r="H149" s="133"/>
      <c r="I149" s="133"/>
      <c r="J149" s="136"/>
      <c r="K149" s="87"/>
      <c r="L149" s="82"/>
      <c r="M149" s="51" t="s">
        <v>249</v>
      </c>
      <c r="N149" s="82"/>
      <c r="O149" s="87"/>
      <c r="P149" s="87"/>
      <c r="Q149" s="87"/>
      <c r="R149" s="87"/>
      <c r="S149" s="87"/>
      <c r="T149" s="87"/>
    </row>
    <row r="150" spans="1:20" ht="54" customHeight="1" x14ac:dyDescent="0.35">
      <c r="A150" s="172"/>
      <c r="B150" s="82"/>
      <c r="C150" s="113"/>
      <c r="D150" s="175"/>
      <c r="E150" s="113"/>
      <c r="F150" s="172"/>
      <c r="G150" s="133"/>
      <c r="H150" s="133"/>
      <c r="I150" s="133"/>
      <c r="J150" s="136"/>
      <c r="K150" s="87"/>
      <c r="L150" s="82"/>
      <c r="M150" s="51" t="s">
        <v>250</v>
      </c>
      <c r="N150" s="82"/>
      <c r="O150" s="87"/>
      <c r="P150" s="87"/>
      <c r="Q150" s="87"/>
      <c r="R150" s="87"/>
      <c r="S150" s="87"/>
      <c r="T150" s="87"/>
    </row>
    <row r="151" spans="1:20" ht="80.25" customHeight="1" x14ac:dyDescent="0.35">
      <c r="A151" s="172"/>
      <c r="B151" s="82"/>
      <c r="C151" s="113"/>
      <c r="D151" s="175"/>
      <c r="E151" s="113"/>
      <c r="F151" s="172"/>
      <c r="G151" s="133"/>
      <c r="H151" s="133"/>
      <c r="I151" s="133"/>
      <c r="J151" s="136"/>
      <c r="K151" s="87"/>
      <c r="L151" s="82"/>
      <c r="M151" s="51" t="s">
        <v>251</v>
      </c>
      <c r="N151" s="82"/>
      <c r="O151" s="87"/>
      <c r="P151" s="87"/>
      <c r="Q151" s="87"/>
      <c r="R151" s="87"/>
      <c r="S151" s="87"/>
      <c r="T151" s="87"/>
    </row>
    <row r="152" spans="1:20" ht="113.25" customHeight="1" x14ac:dyDescent="0.35">
      <c r="A152" s="172"/>
      <c r="B152" s="82"/>
      <c r="C152" s="113"/>
      <c r="D152" s="175"/>
      <c r="E152" s="113"/>
      <c r="F152" s="172"/>
      <c r="G152" s="133"/>
      <c r="H152" s="133"/>
      <c r="I152" s="133"/>
      <c r="J152" s="136"/>
      <c r="K152" s="87"/>
      <c r="L152" s="82"/>
      <c r="M152" s="51" t="s">
        <v>252</v>
      </c>
      <c r="N152" s="82"/>
      <c r="O152" s="87"/>
      <c r="P152" s="87"/>
      <c r="Q152" s="87"/>
      <c r="R152" s="87"/>
      <c r="S152" s="87"/>
      <c r="T152" s="87"/>
    </row>
    <row r="153" spans="1:20" ht="85.5" customHeight="1" x14ac:dyDescent="0.35">
      <c r="A153" s="172"/>
      <c r="B153" s="82"/>
      <c r="C153" s="113"/>
      <c r="D153" s="175"/>
      <c r="E153" s="113"/>
      <c r="F153" s="172"/>
      <c r="G153" s="133"/>
      <c r="H153" s="133"/>
      <c r="I153" s="133"/>
      <c r="J153" s="136"/>
      <c r="K153" s="87"/>
      <c r="L153" s="82"/>
      <c r="M153" s="51" t="s">
        <v>253</v>
      </c>
      <c r="N153" s="82"/>
      <c r="O153" s="87"/>
      <c r="P153" s="87"/>
      <c r="Q153" s="87"/>
      <c r="R153" s="87"/>
      <c r="S153" s="87"/>
      <c r="T153" s="87"/>
    </row>
    <row r="154" spans="1:20" ht="71.25" customHeight="1" x14ac:dyDescent="0.35">
      <c r="A154" s="172"/>
      <c r="B154" s="82"/>
      <c r="C154" s="113"/>
      <c r="D154" s="175"/>
      <c r="E154" s="113"/>
      <c r="F154" s="172"/>
      <c r="G154" s="133"/>
      <c r="H154" s="133"/>
      <c r="I154" s="133"/>
      <c r="J154" s="136"/>
      <c r="K154" s="87"/>
      <c r="L154" s="82"/>
      <c r="M154" s="51" t="s">
        <v>254</v>
      </c>
      <c r="N154" s="82"/>
      <c r="O154" s="87"/>
      <c r="P154" s="87"/>
      <c r="Q154" s="87"/>
      <c r="R154" s="87"/>
      <c r="S154" s="87"/>
      <c r="T154" s="87"/>
    </row>
    <row r="155" spans="1:20" ht="63.75" customHeight="1" x14ac:dyDescent="0.35">
      <c r="A155" s="172"/>
      <c r="B155" s="82"/>
      <c r="C155" s="113"/>
      <c r="D155" s="175"/>
      <c r="E155" s="113"/>
      <c r="F155" s="172"/>
      <c r="G155" s="133"/>
      <c r="H155" s="133"/>
      <c r="I155" s="133"/>
      <c r="J155" s="136"/>
      <c r="K155" s="87"/>
      <c r="L155" s="82"/>
      <c r="M155" s="51" t="s">
        <v>255</v>
      </c>
      <c r="N155" s="82"/>
      <c r="O155" s="87"/>
      <c r="P155" s="87"/>
      <c r="Q155" s="87"/>
      <c r="R155" s="87"/>
      <c r="S155" s="87"/>
      <c r="T155" s="87"/>
    </row>
    <row r="156" spans="1:20" ht="63.75" customHeight="1" x14ac:dyDescent="0.35">
      <c r="A156" s="172"/>
      <c r="B156" s="82"/>
      <c r="C156" s="113"/>
      <c r="D156" s="175"/>
      <c r="E156" s="113"/>
      <c r="F156" s="172"/>
      <c r="G156" s="133"/>
      <c r="H156" s="133"/>
      <c r="I156" s="133"/>
      <c r="J156" s="136"/>
      <c r="K156" s="87"/>
      <c r="L156" s="82"/>
      <c r="M156" s="51" t="s">
        <v>256</v>
      </c>
      <c r="N156" s="82"/>
      <c r="O156" s="87"/>
      <c r="P156" s="87"/>
      <c r="Q156" s="87"/>
      <c r="R156" s="87"/>
      <c r="S156" s="87"/>
      <c r="T156" s="87"/>
    </row>
    <row r="157" spans="1:20" ht="63.75" customHeight="1" x14ac:dyDescent="0.35">
      <c r="A157" s="172"/>
      <c r="B157" s="82"/>
      <c r="C157" s="113"/>
      <c r="D157" s="175"/>
      <c r="E157" s="113"/>
      <c r="F157" s="172"/>
      <c r="G157" s="133"/>
      <c r="H157" s="133"/>
      <c r="I157" s="133"/>
      <c r="J157" s="136"/>
      <c r="K157" s="87"/>
      <c r="L157" s="82"/>
      <c r="M157" s="51" t="s">
        <v>257</v>
      </c>
      <c r="N157" s="82"/>
      <c r="O157" s="87"/>
      <c r="P157" s="87"/>
      <c r="Q157" s="87"/>
      <c r="R157" s="87"/>
      <c r="S157" s="87"/>
      <c r="T157" s="87"/>
    </row>
    <row r="158" spans="1:20" ht="56.25" customHeight="1" x14ac:dyDescent="0.35">
      <c r="A158" s="172"/>
      <c r="B158" s="82"/>
      <c r="C158" s="113"/>
      <c r="D158" s="175"/>
      <c r="E158" s="113"/>
      <c r="F158" s="172"/>
      <c r="G158" s="133"/>
      <c r="H158" s="133"/>
      <c r="I158" s="133"/>
      <c r="J158" s="136"/>
      <c r="K158" s="87"/>
      <c r="L158" s="82"/>
      <c r="M158" s="51" t="s">
        <v>258</v>
      </c>
      <c r="N158" s="82"/>
      <c r="O158" s="87"/>
      <c r="P158" s="87"/>
      <c r="Q158" s="87"/>
      <c r="R158" s="87"/>
      <c r="S158" s="87"/>
      <c r="T158" s="87"/>
    </row>
    <row r="159" spans="1:20" ht="74.25" customHeight="1" x14ac:dyDescent="0.35">
      <c r="A159" s="172"/>
      <c r="B159" s="82"/>
      <c r="C159" s="113"/>
      <c r="D159" s="175"/>
      <c r="E159" s="113"/>
      <c r="F159" s="172"/>
      <c r="G159" s="133"/>
      <c r="H159" s="133"/>
      <c r="I159" s="133"/>
      <c r="J159" s="136"/>
      <c r="K159" s="87"/>
      <c r="L159" s="82"/>
      <c r="M159" s="51" t="s">
        <v>259</v>
      </c>
      <c r="N159" s="82"/>
      <c r="O159" s="87"/>
      <c r="P159" s="87"/>
      <c r="Q159" s="87"/>
      <c r="R159" s="87"/>
      <c r="S159" s="87"/>
      <c r="T159" s="87"/>
    </row>
    <row r="160" spans="1:20" ht="39.75" customHeight="1" thickBot="1" x14ac:dyDescent="0.4">
      <c r="A160" s="172"/>
      <c r="B160" s="82"/>
      <c r="C160" s="113"/>
      <c r="D160" s="175"/>
      <c r="E160" s="113"/>
      <c r="F160" s="172"/>
      <c r="G160" s="133"/>
      <c r="H160" s="133"/>
      <c r="I160" s="133"/>
      <c r="J160" s="136"/>
      <c r="K160" s="66"/>
      <c r="L160" s="82"/>
      <c r="M160" s="52" t="s">
        <v>260</v>
      </c>
      <c r="N160" s="82"/>
      <c r="O160" s="66"/>
      <c r="P160" s="66"/>
      <c r="Q160" s="66"/>
      <c r="R160" s="66"/>
      <c r="S160" s="66"/>
      <c r="T160" s="66"/>
    </row>
    <row r="161" spans="1:20" ht="70.5" customHeight="1" thickBot="1" x14ac:dyDescent="0.4">
      <c r="A161" s="172"/>
      <c r="B161" s="82"/>
      <c r="C161" s="113"/>
      <c r="D161" s="175"/>
      <c r="E161" s="113"/>
      <c r="F161" s="172"/>
      <c r="G161" s="53" t="s">
        <v>261</v>
      </c>
      <c r="H161" s="54" t="s">
        <v>262</v>
      </c>
      <c r="I161" s="53" t="s">
        <v>263</v>
      </c>
      <c r="J161" s="55">
        <v>90</v>
      </c>
      <c r="K161" s="56">
        <v>25</v>
      </c>
      <c r="L161" s="82"/>
      <c r="M161" s="17" t="s">
        <v>264</v>
      </c>
      <c r="N161" s="82"/>
      <c r="O161" s="56">
        <v>15</v>
      </c>
      <c r="P161" s="56">
        <v>25</v>
      </c>
      <c r="Q161" s="56">
        <v>25</v>
      </c>
      <c r="R161" s="56">
        <v>25</v>
      </c>
      <c r="S161" s="56">
        <v>90</v>
      </c>
      <c r="T161" s="57"/>
    </row>
    <row r="162" spans="1:20" ht="69.75" customHeight="1" x14ac:dyDescent="0.35">
      <c r="A162" s="172"/>
      <c r="B162" s="82"/>
      <c r="C162" s="113"/>
      <c r="D162" s="175"/>
      <c r="E162" s="113"/>
      <c r="F162" s="172"/>
      <c r="G162" s="132" t="s">
        <v>265</v>
      </c>
      <c r="H162" s="132" t="s">
        <v>189</v>
      </c>
      <c r="I162" s="132" t="s">
        <v>266</v>
      </c>
      <c r="J162" s="135">
        <v>3</v>
      </c>
      <c r="K162" s="67">
        <v>1</v>
      </c>
      <c r="L162" s="82"/>
      <c r="M162" s="19" t="s">
        <v>267</v>
      </c>
      <c r="N162" s="82"/>
      <c r="O162" s="67">
        <v>0</v>
      </c>
      <c r="P162" s="67">
        <v>1</v>
      </c>
      <c r="Q162" s="67">
        <v>1</v>
      </c>
      <c r="R162" s="67">
        <v>1</v>
      </c>
      <c r="S162" s="67">
        <v>3</v>
      </c>
      <c r="T162" s="198"/>
    </row>
    <row r="163" spans="1:20" ht="57.75" customHeight="1" x14ac:dyDescent="0.35">
      <c r="A163" s="172"/>
      <c r="B163" s="82"/>
      <c r="C163" s="113"/>
      <c r="D163" s="175"/>
      <c r="E163" s="113"/>
      <c r="F163" s="172"/>
      <c r="G163" s="133"/>
      <c r="H163" s="133"/>
      <c r="I163" s="133"/>
      <c r="J163" s="136"/>
      <c r="K163" s="140"/>
      <c r="L163" s="82"/>
      <c r="M163" s="16" t="s">
        <v>268</v>
      </c>
      <c r="N163" s="82"/>
      <c r="O163" s="140"/>
      <c r="P163" s="140"/>
      <c r="Q163" s="140"/>
      <c r="R163" s="140"/>
      <c r="S163" s="140"/>
      <c r="T163" s="200"/>
    </row>
    <row r="164" spans="1:20" ht="58.5" customHeight="1" thickBot="1" x14ac:dyDescent="0.4">
      <c r="A164" s="172"/>
      <c r="B164" s="82"/>
      <c r="C164" s="113"/>
      <c r="D164" s="175"/>
      <c r="E164" s="113"/>
      <c r="F164" s="172"/>
      <c r="G164" s="134"/>
      <c r="H164" s="134"/>
      <c r="I164" s="134"/>
      <c r="J164" s="137"/>
      <c r="K164" s="68"/>
      <c r="L164" s="82"/>
      <c r="M164" s="21" t="s">
        <v>30</v>
      </c>
      <c r="N164" s="82"/>
      <c r="O164" s="68"/>
      <c r="P164" s="68"/>
      <c r="Q164" s="68"/>
      <c r="R164" s="68"/>
      <c r="S164" s="68"/>
      <c r="T164" s="199"/>
    </row>
    <row r="165" spans="1:20" ht="42.75" customHeight="1" x14ac:dyDescent="0.35">
      <c r="A165" s="172"/>
      <c r="B165" s="82"/>
      <c r="C165" s="113"/>
      <c r="D165" s="175"/>
      <c r="E165" s="113"/>
      <c r="F165" s="172"/>
      <c r="G165" s="132" t="s">
        <v>269</v>
      </c>
      <c r="H165" s="132" t="s">
        <v>270</v>
      </c>
      <c r="I165" s="132" t="s">
        <v>271</v>
      </c>
      <c r="J165" s="135">
        <v>41</v>
      </c>
      <c r="K165" s="69">
        <v>7</v>
      </c>
      <c r="L165" s="82"/>
      <c r="M165" s="31" t="s">
        <v>272</v>
      </c>
      <c r="N165" s="82"/>
      <c r="O165" s="69">
        <v>7</v>
      </c>
      <c r="P165" s="69">
        <v>7</v>
      </c>
      <c r="Q165" s="69">
        <v>19</v>
      </c>
      <c r="R165" s="69">
        <v>8</v>
      </c>
      <c r="S165" s="69">
        <f>O165+P165+Q165+R165</f>
        <v>41</v>
      </c>
      <c r="T165" s="198"/>
    </row>
    <row r="166" spans="1:20" ht="42" customHeight="1" x14ac:dyDescent="0.35">
      <c r="A166" s="172"/>
      <c r="B166" s="82"/>
      <c r="C166" s="113"/>
      <c r="D166" s="175"/>
      <c r="E166" s="113"/>
      <c r="F166" s="172"/>
      <c r="G166" s="133"/>
      <c r="H166" s="133"/>
      <c r="I166" s="133"/>
      <c r="J166" s="136"/>
      <c r="K166" s="70"/>
      <c r="L166" s="82"/>
      <c r="M166" s="58" t="s">
        <v>273</v>
      </c>
      <c r="N166" s="82"/>
      <c r="O166" s="70"/>
      <c r="P166" s="70"/>
      <c r="Q166" s="70"/>
      <c r="R166" s="70"/>
      <c r="S166" s="70"/>
      <c r="T166" s="200"/>
    </row>
    <row r="167" spans="1:20" ht="40.5" customHeight="1" x14ac:dyDescent="0.35">
      <c r="A167" s="172"/>
      <c r="B167" s="82"/>
      <c r="C167" s="113"/>
      <c r="D167" s="175"/>
      <c r="E167" s="113"/>
      <c r="F167" s="172"/>
      <c r="G167" s="133"/>
      <c r="H167" s="133"/>
      <c r="I167" s="133"/>
      <c r="J167" s="136"/>
      <c r="K167" s="70"/>
      <c r="L167" s="82"/>
      <c r="M167" s="58" t="s">
        <v>274</v>
      </c>
      <c r="N167" s="82"/>
      <c r="O167" s="70"/>
      <c r="P167" s="70"/>
      <c r="Q167" s="70"/>
      <c r="R167" s="70"/>
      <c r="S167" s="70"/>
      <c r="T167" s="200"/>
    </row>
    <row r="168" spans="1:20" ht="38.25" customHeight="1" thickBot="1" x14ac:dyDescent="0.4">
      <c r="A168" s="172"/>
      <c r="B168" s="82"/>
      <c r="C168" s="113"/>
      <c r="D168" s="175"/>
      <c r="E168" s="113"/>
      <c r="F168" s="172"/>
      <c r="G168" s="134"/>
      <c r="H168" s="134"/>
      <c r="I168" s="134"/>
      <c r="J168" s="137"/>
      <c r="K168" s="71"/>
      <c r="L168" s="82"/>
      <c r="M168" s="49" t="s">
        <v>202</v>
      </c>
      <c r="N168" s="82"/>
      <c r="O168" s="71"/>
      <c r="P168" s="71"/>
      <c r="Q168" s="71"/>
      <c r="R168" s="71"/>
      <c r="S168" s="71"/>
      <c r="T168" s="199"/>
    </row>
    <row r="169" spans="1:20" ht="39.75" customHeight="1" x14ac:dyDescent="0.35">
      <c r="A169" s="172"/>
      <c r="B169" s="82"/>
      <c r="C169" s="113"/>
      <c r="D169" s="175"/>
      <c r="E169" s="113"/>
      <c r="F169" s="81" t="s">
        <v>275</v>
      </c>
      <c r="G169" s="112" t="s">
        <v>276</v>
      </c>
      <c r="H169" s="138" t="s">
        <v>199</v>
      </c>
      <c r="I169" s="112" t="s">
        <v>277</v>
      </c>
      <c r="J169" s="115">
        <v>1</v>
      </c>
      <c r="K169" s="120">
        <v>0.5</v>
      </c>
      <c r="L169" s="106" t="s">
        <v>278</v>
      </c>
      <c r="M169" s="19" t="s">
        <v>279</v>
      </c>
      <c r="N169" s="109" t="s">
        <v>280</v>
      </c>
      <c r="O169" s="123">
        <v>0</v>
      </c>
      <c r="P169" s="120">
        <v>0.5</v>
      </c>
      <c r="Q169" s="120">
        <v>0.25</v>
      </c>
      <c r="R169" s="120">
        <v>0.25</v>
      </c>
      <c r="S169" s="123">
        <f>+O169+P169+Q169+R169</f>
        <v>1</v>
      </c>
      <c r="T169" s="142" t="s">
        <v>281</v>
      </c>
    </row>
    <row r="170" spans="1:20" ht="36" customHeight="1" x14ac:dyDescent="0.35">
      <c r="A170" s="172"/>
      <c r="B170" s="82"/>
      <c r="C170" s="113"/>
      <c r="D170" s="175"/>
      <c r="E170" s="113"/>
      <c r="F170" s="82"/>
      <c r="G170" s="113"/>
      <c r="H170" s="139"/>
      <c r="I170" s="113"/>
      <c r="J170" s="116"/>
      <c r="K170" s="121"/>
      <c r="L170" s="107"/>
      <c r="M170" s="16" t="s">
        <v>282</v>
      </c>
      <c r="N170" s="110"/>
      <c r="O170" s="124"/>
      <c r="P170" s="121"/>
      <c r="Q170" s="121"/>
      <c r="R170" s="121"/>
      <c r="S170" s="124"/>
      <c r="T170" s="143"/>
    </row>
    <row r="171" spans="1:20" ht="24.75" customHeight="1" x14ac:dyDescent="0.35">
      <c r="A171" s="172"/>
      <c r="B171" s="82"/>
      <c r="C171" s="113"/>
      <c r="D171" s="175"/>
      <c r="E171" s="113"/>
      <c r="F171" s="82"/>
      <c r="G171" s="113"/>
      <c r="H171" s="139"/>
      <c r="I171" s="113"/>
      <c r="J171" s="116"/>
      <c r="K171" s="121"/>
      <c r="L171" s="107"/>
      <c r="M171" s="16" t="s">
        <v>283</v>
      </c>
      <c r="N171" s="110"/>
      <c r="O171" s="124"/>
      <c r="P171" s="121"/>
      <c r="Q171" s="121"/>
      <c r="R171" s="121"/>
      <c r="S171" s="124"/>
      <c r="T171" s="143"/>
    </row>
    <row r="172" spans="1:20" ht="24.75" customHeight="1" x14ac:dyDescent="0.35">
      <c r="A172" s="172"/>
      <c r="B172" s="82"/>
      <c r="C172" s="113"/>
      <c r="D172" s="175"/>
      <c r="E172" s="113"/>
      <c r="F172" s="82"/>
      <c r="G172" s="113"/>
      <c r="H172" s="139"/>
      <c r="I172" s="113"/>
      <c r="J172" s="116"/>
      <c r="K172" s="121"/>
      <c r="L172" s="107"/>
      <c r="M172" s="16" t="s">
        <v>284</v>
      </c>
      <c r="N172" s="110"/>
      <c r="O172" s="124"/>
      <c r="P172" s="121"/>
      <c r="Q172" s="121"/>
      <c r="R172" s="121"/>
      <c r="S172" s="124"/>
      <c r="T172" s="143"/>
    </row>
    <row r="173" spans="1:20" ht="24.75" customHeight="1" x14ac:dyDescent="0.35">
      <c r="A173" s="172"/>
      <c r="B173" s="82"/>
      <c r="C173" s="113"/>
      <c r="D173" s="175"/>
      <c r="E173" s="113"/>
      <c r="F173" s="82"/>
      <c r="G173" s="113"/>
      <c r="H173" s="139"/>
      <c r="I173" s="113"/>
      <c r="J173" s="116"/>
      <c r="K173" s="121"/>
      <c r="L173" s="107"/>
      <c r="M173" s="16" t="s">
        <v>285</v>
      </c>
      <c r="N173" s="110"/>
      <c r="O173" s="124"/>
      <c r="P173" s="121"/>
      <c r="Q173" s="121"/>
      <c r="R173" s="121"/>
      <c r="S173" s="124"/>
      <c r="T173" s="143"/>
    </row>
    <row r="174" spans="1:20" ht="36" customHeight="1" x14ac:dyDescent="0.35">
      <c r="A174" s="172"/>
      <c r="B174" s="82"/>
      <c r="C174" s="113"/>
      <c r="D174" s="175"/>
      <c r="E174" s="113"/>
      <c r="F174" s="82"/>
      <c r="G174" s="113"/>
      <c r="H174" s="139"/>
      <c r="I174" s="113"/>
      <c r="J174" s="116"/>
      <c r="K174" s="121"/>
      <c r="L174" s="107"/>
      <c r="M174" s="16" t="s">
        <v>286</v>
      </c>
      <c r="N174" s="110"/>
      <c r="O174" s="124"/>
      <c r="P174" s="121"/>
      <c r="Q174" s="121"/>
      <c r="R174" s="121"/>
      <c r="S174" s="124"/>
      <c r="T174" s="143"/>
    </row>
    <row r="175" spans="1:20" ht="36" customHeight="1" thickBot="1" x14ac:dyDescent="0.4">
      <c r="A175" s="172"/>
      <c r="B175" s="82"/>
      <c r="C175" s="113"/>
      <c r="D175" s="175"/>
      <c r="E175" s="113"/>
      <c r="F175" s="82"/>
      <c r="G175" s="113"/>
      <c r="H175" s="139"/>
      <c r="I175" s="113"/>
      <c r="J175" s="116"/>
      <c r="K175" s="122"/>
      <c r="L175" s="107"/>
      <c r="M175" s="21" t="s">
        <v>287</v>
      </c>
      <c r="N175" s="110"/>
      <c r="O175" s="125"/>
      <c r="P175" s="122"/>
      <c r="Q175" s="122"/>
      <c r="R175" s="122"/>
      <c r="S175" s="125"/>
      <c r="T175" s="144"/>
    </row>
    <row r="176" spans="1:20" ht="65.25" customHeight="1" x14ac:dyDescent="0.35">
      <c r="A176" s="172"/>
      <c r="B176" s="82"/>
      <c r="C176" s="113"/>
      <c r="D176" s="175"/>
      <c r="E176" s="113"/>
      <c r="F176" s="82"/>
      <c r="G176" s="112" t="s">
        <v>288</v>
      </c>
      <c r="H176" s="112" t="s">
        <v>199</v>
      </c>
      <c r="I176" s="112" t="s">
        <v>289</v>
      </c>
      <c r="J176" s="115">
        <v>7</v>
      </c>
      <c r="K176" s="123">
        <v>2</v>
      </c>
      <c r="L176" s="107"/>
      <c r="M176" s="19" t="s">
        <v>290</v>
      </c>
      <c r="N176" s="110"/>
      <c r="O176" s="123">
        <v>2</v>
      </c>
      <c r="P176" s="123">
        <v>2</v>
      </c>
      <c r="Q176" s="123">
        <v>2</v>
      </c>
      <c r="R176" s="123">
        <v>1</v>
      </c>
      <c r="S176" s="123">
        <v>7</v>
      </c>
      <c r="T176" s="142"/>
    </row>
    <row r="177" spans="1:20" ht="63.75" customHeight="1" x14ac:dyDescent="0.35">
      <c r="A177" s="172"/>
      <c r="B177" s="82"/>
      <c r="C177" s="113"/>
      <c r="D177" s="175"/>
      <c r="E177" s="113"/>
      <c r="F177" s="82"/>
      <c r="G177" s="113"/>
      <c r="H177" s="113"/>
      <c r="I177" s="113"/>
      <c r="J177" s="116"/>
      <c r="K177" s="124"/>
      <c r="L177" s="107"/>
      <c r="M177" s="16" t="s">
        <v>291</v>
      </c>
      <c r="N177" s="110"/>
      <c r="O177" s="124"/>
      <c r="P177" s="124"/>
      <c r="Q177" s="124"/>
      <c r="R177" s="124"/>
      <c r="S177" s="124"/>
      <c r="T177" s="143"/>
    </row>
    <row r="178" spans="1:20" ht="46.5" customHeight="1" x14ac:dyDescent="0.35">
      <c r="A178" s="172"/>
      <c r="B178" s="82"/>
      <c r="C178" s="113"/>
      <c r="D178" s="175"/>
      <c r="E178" s="113"/>
      <c r="F178" s="82"/>
      <c r="G178" s="113"/>
      <c r="H178" s="113"/>
      <c r="I178" s="113"/>
      <c r="J178" s="116"/>
      <c r="K178" s="124"/>
      <c r="L178" s="107"/>
      <c r="M178" s="16" t="s">
        <v>292</v>
      </c>
      <c r="N178" s="110"/>
      <c r="O178" s="124"/>
      <c r="P178" s="124"/>
      <c r="Q178" s="124"/>
      <c r="R178" s="124"/>
      <c r="S178" s="124"/>
      <c r="T178" s="143"/>
    </row>
    <row r="179" spans="1:20" ht="67.5" customHeight="1" x14ac:dyDescent="0.35">
      <c r="A179" s="172"/>
      <c r="B179" s="82"/>
      <c r="C179" s="113"/>
      <c r="D179" s="175"/>
      <c r="E179" s="113"/>
      <c r="F179" s="82"/>
      <c r="G179" s="113"/>
      <c r="H179" s="113"/>
      <c r="I179" s="113"/>
      <c r="J179" s="116"/>
      <c r="K179" s="124"/>
      <c r="L179" s="107"/>
      <c r="M179" s="16" t="s">
        <v>293</v>
      </c>
      <c r="N179" s="110"/>
      <c r="O179" s="124"/>
      <c r="P179" s="124"/>
      <c r="Q179" s="124"/>
      <c r="R179" s="124"/>
      <c r="S179" s="124"/>
      <c r="T179" s="143"/>
    </row>
    <row r="180" spans="1:20" ht="69" customHeight="1" thickBot="1" x14ac:dyDescent="0.4">
      <c r="A180" s="172"/>
      <c r="B180" s="82"/>
      <c r="C180" s="113"/>
      <c r="D180" s="175"/>
      <c r="E180" s="113"/>
      <c r="F180" s="82"/>
      <c r="G180" s="114"/>
      <c r="H180" s="114"/>
      <c r="I180" s="114"/>
      <c r="J180" s="117"/>
      <c r="K180" s="125"/>
      <c r="L180" s="107"/>
      <c r="M180" s="21" t="s">
        <v>294</v>
      </c>
      <c r="N180" s="110"/>
      <c r="O180" s="125"/>
      <c r="P180" s="125"/>
      <c r="Q180" s="125"/>
      <c r="R180" s="125"/>
      <c r="S180" s="125"/>
      <c r="T180" s="144"/>
    </row>
    <row r="181" spans="1:20" ht="54.75" customHeight="1" thickBot="1" x14ac:dyDescent="0.4">
      <c r="A181" s="172"/>
      <c r="B181" s="82"/>
      <c r="C181" s="113"/>
      <c r="D181" s="175"/>
      <c r="E181" s="113"/>
      <c r="F181" s="82"/>
      <c r="G181" s="112" t="s">
        <v>295</v>
      </c>
      <c r="H181" s="112" t="s">
        <v>199</v>
      </c>
      <c r="I181" s="112" t="s">
        <v>296</v>
      </c>
      <c r="J181" s="115">
        <v>1</v>
      </c>
      <c r="K181" s="126">
        <v>0.3</v>
      </c>
      <c r="L181" s="107"/>
      <c r="M181" s="19" t="s">
        <v>297</v>
      </c>
      <c r="N181" s="110"/>
      <c r="O181" s="126">
        <v>0.1</v>
      </c>
      <c r="P181" s="126">
        <v>0.3</v>
      </c>
      <c r="Q181" s="126">
        <v>0.3</v>
      </c>
      <c r="R181" s="126">
        <v>0.3</v>
      </c>
      <c r="S181" s="142">
        <f>+O181+P181+Q181+Q1783</f>
        <v>0.7</v>
      </c>
      <c r="T181" s="142" t="s">
        <v>147</v>
      </c>
    </row>
    <row r="182" spans="1:20" ht="46.5" customHeight="1" x14ac:dyDescent="0.35">
      <c r="A182" s="172"/>
      <c r="B182" s="82"/>
      <c r="C182" s="113"/>
      <c r="D182" s="175"/>
      <c r="E182" s="113"/>
      <c r="F182" s="82"/>
      <c r="G182" s="113"/>
      <c r="H182" s="113"/>
      <c r="I182" s="113"/>
      <c r="J182" s="116"/>
      <c r="K182" s="127"/>
      <c r="L182" s="107"/>
      <c r="M182" s="19" t="s">
        <v>298</v>
      </c>
      <c r="N182" s="110"/>
      <c r="O182" s="127"/>
      <c r="P182" s="127"/>
      <c r="Q182" s="127"/>
      <c r="R182" s="127"/>
      <c r="S182" s="143"/>
      <c r="T182" s="143"/>
    </row>
    <row r="183" spans="1:20" ht="70.5" customHeight="1" x14ac:dyDescent="0.35">
      <c r="A183" s="172"/>
      <c r="B183" s="82"/>
      <c r="C183" s="113"/>
      <c r="D183" s="175"/>
      <c r="E183" s="113"/>
      <c r="F183" s="82"/>
      <c r="G183" s="113"/>
      <c r="H183" s="113"/>
      <c r="I183" s="113"/>
      <c r="J183" s="116"/>
      <c r="K183" s="127"/>
      <c r="L183" s="107"/>
      <c r="M183" s="16" t="s">
        <v>299</v>
      </c>
      <c r="N183" s="110"/>
      <c r="O183" s="127"/>
      <c r="P183" s="127"/>
      <c r="Q183" s="127"/>
      <c r="R183" s="127"/>
      <c r="S183" s="143"/>
      <c r="T183" s="143"/>
    </row>
    <row r="184" spans="1:20" ht="69" customHeight="1" x14ac:dyDescent="0.35">
      <c r="A184" s="172"/>
      <c r="B184" s="82"/>
      <c r="C184" s="113"/>
      <c r="D184" s="175"/>
      <c r="E184" s="113"/>
      <c r="F184" s="82"/>
      <c r="G184" s="113"/>
      <c r="H184" s="113"/>
      <c r="I184" s="113"/>
      <c r="J184" s="116"/>
      <c r="K184" s="127"/>
      <c r="L184" s="107"/>
      <c r="M184" s="16" t="s">
        <v>300</v>
      </c>
      <c r="N184" s="110"/>
      <c r="O184" s="127"/>
      <c r="P184" s="127"/>
      <c r="Q184" s="127"/>
      <c r="R184" s="127"/>
      <c r="S184" s="143"/>
      <c r="T184" s="143"/>
    </row>
    <row r="185" spans="1:20" ht="69" customHeight="1" x14ac:dyDescent="0.35">
      <c r="A185" s="172"/>
      <c r="B185" s="82"/>
      <c r="C185" s="113"/>
      <c r="D185" s="175"/>
      <c r="E185" s="113"/>
      <c r="F185" s="82"/>
      <c r="G185" s="113"/>
      <c r="H185" s="113"/>
      <c r="I185" s="113"/>
      <c r="J185" s="116"/>
      <c r="K185" s="127"/>
      <c r="L185" s="107"/>
      <c r="M185" s="17" t="s">
        <v>301</v>
      </c>
      <c r="N185" s="110"/>
      <c r="O185" s="127"/>
      <c r="P185" s="127"/>
      <c r="Q185" s="127"/>
      <c r="R185" s="127"/>
      <c r="S185" s="143"/>
      <c r="T185" s="143"/>
    </row>
    <row r="186" spans="1:20" ht="62.25" customHeight="1" thickBot="1" x14ac:dyDescent="0.4">
      <c r="A186" s="172"/>
      <c r="B186" s="82"/>
      <c r="C186" s="113"/>
      <c r="D186" s="175"/>
      <c r="E186" s="113"/>
      <c r="F186" s="82"/>
      <c r="G186" s="114"/>
      <c r="H186" s="114"/>
      <c r="I186" s="114"/>
      <c r="J186" s="117"/>
      <c r="K186" s="128"/>
      <c r="L186" s="107"/>
      <c r="M186" s="21" t="s">
        <v>302</v>
      </c>
      <c r="N186" s="110"/>
      <c r="O186" s="128"/>
      <c r="P186" s="128"/>
      <c r="Q186" s="128"/>
      <c r="R186" s="128"/>
      <c r="S186" s="144"/>
      <c r="T186" s="144"/>
    </row>
    <row r="187" spans="1:20" ht="42" customHeight="1" x14ac:dyDescent="0.35">
      <c r="A187" s="172"/>
      <c r="B187" s="82"/>
      <c r="C187" s="113"/>
      <c r="D187" s="175"/>
      <c r="E187" s="113"/>
      <c r="F187" s="82"/>
      <c r="G187" s="112" t="s">
        <v>303</v>
      </c>
      <c r="H187" s="112" t="s">
        <v>304</v>
      </c>
      <c r="I187" s="112" t="s">
        <v>305</v>
      </c>
      <c r="J187" s="118">
        <v>1</v>
      </c>
      <c r="K187" s="129">
        <v>0.3</v>
      </c>
      <c r="L187" s="82"/>
      <c r="M187" s="19" t="s">
        <v>306</v>
      </c>
      <c r="N187" s="82"/>
      <c r="O187" s="129">
        <v>0.1</v>
      </c>
      <c r="P187" s="129">
        <v>0.3</v>
      </c>
      <c r="Q187" s="129">
        <v>0.3</v>
      </c>
      <c r="R187" s="129">
        <v>0.3</v>
      </c>
      <c r="S187" s="129">
        <v>1</v>
      </c>
      <c r="T187" s="142"/>
    </row>
    <row r="188" spans="1:20" ht="30.75" customHeight="1" x14ac:dyDescent="0.35">
      <c r="A188" s="172"/>
      <c r="B188" s="82"/>
      <c r="C188" s="113"/>
      <c r="D188" s="175"/>
      <c r="E188" s="113"/>
      <c r="F188" s="82"/>
      <c r="G188" s="113"/>
      <c r="H188" s="113"/>
      <c r="I188" s="113"/>
      <c r="J188" s="119"/>
      <c r="K188" s="130"/>
      <c r="L188" s="82"/>
      <c r="M188" s="16" t="s">
        <v>307</v>
      </c>
      <c r="N188" s="82"/>
      <c r="O188" s="130"/>
      <c r="P188" s="130"/>
      <c r="Q188" s="130"/>
      <c r="R188" s="130"/>
      <c r="S188" s="130"/>
      <c r="T188" s="143"/>
    </row>
    <row r="189" spans="1:20" ht="30.75" customHeight="1" x14ac:dyDescent="0.35">
      <c r="A189" s="172"/>
      <c r="B189" s="82"/>
      <c r="C189" s="113"/>
      <c r="D189" s="175"/>
      <c r="E189" s="113"/>
      <c r="F189" s="82"/>
      <c r="G189" s="113"/>
      <c r="H189" s="113"/>
      <c r="I189" s="113"/>
      <c r="J189" s="119"/>
      <c r="K189" s="130"/>
      <c r="L189" s="82"/>
      <c r="M189" s="16" t="s">
        <v>308</v>
      </c>
      <c r="N189" s="82"/>
      <c r="O189" s="130"/>
      <c r="P189" s="130"/>
      <c r="Q189" s="130"/>
      <c r="R189" s="130"/>
      <c r="S189" s="130"/>
      <c r="T189" s="143"/>
    </row>
    <row r="190" spans="1:20" ht="24" customHeight="1" x14ac:dyDescent="0.35">
      <c r="A190" s="172"/>
      <c r="B190" s="82"/>
      <c r="C190" s="113"/>
      <c r="D190" s="175"/>
      <c r="E190" s="113"/>
      <c r="F190" s="82"/>
      <c r="G190" s="113"/>
      <c r="H190" s="113"/>
      <c r="I190" s="113"/>
      <c r="J190" s="119"/>
      <c r="K190" s="130"/>
      <c r="L190" s="82"/>
      <c r="M190" s="16" t="s">
        <v>309</v>
      </c>
      <c r="N190" s="82"/>
      <c r="O190" s="130"/>
      <c r="P190" s="130"/>
      <c r="Q190" s="130"/>
      <c r="R190" s="130"/>
      <c r="S190" s="130"/>
      <c r="T190" s="143"/>
    </row>
    <row r="191" spans="1:20" ht="40.5" customHeight="1" thickBot="1" x14ac:dyDescent="0.4">
      <c r="A191" s="172"/>
      <c r="B191" s="83"/>
      <c r="C191" s="114"/>
      <c r="D191" s="176"/>
      <c r="E191" s="114"/>
      <c r="F191" s="82"/>
      <c r="G191" s="113"/>
      <c r="H191" s="113"/>
      <c r="I191" s="113"/>
      <c r="J191" s="119"/>
      <c r="K191" s="131"/>
      <c r="L191" s="82"/>
      <c r="M191" s="17" t="s">
        <v>310</v>
      </c>
      <c r="N191" s="82"/>
      <c r="O191" s="131"/>
      <c r="P191" s="131"/>
      <c r="Q191" s="131"/>
      <c r="R191" s="131"/>
      <c r="S191" s="131"/>
      <c r="T191" s="144"/>
    </row>
    <row r="192" spans="1:20" s="5" customFormat="1" ht="62.25" customHeight="1" x14ac:dyDescent="0.35">
      <c r="A192" s="172"/>
      <c r="B192" s="81" t="s">
        <v>311</v>
      </c>
      <c r="C192" s="91" t="s">
        <v>312</v>
      </c>
      <c r="D192" s="182" t="s">
        <v>313</v>
      </c>
      <c r="E192" s="182" t="s">
        <v>314</v>
      </c>
      <c r="F192" s="81" t="s">
        <v>315</v>
      </c>
      <c r="G192" s="91" t="s">
        <v>316</v>
      </c>
      <c r="H192" s="94">
        <v>0</v>
      </c>
      <c r="I192" s="91" t="s">
        <v>317</v>
      </c>
      <c r="J192" s="103">
        <v>1</v>
      </c>
      <c r="K192" s="97">
        <v>0.5</v>
      </c>
      <c r="L192" s="106" t="s">
        <v>318</v>
      </c>
      <c r="M192" s="19" t="s">
        <v>319</v>
      </c>
      <c r="N192" s="109" t="s">
        <v>42</v>
      </c>
      <c r="O192" s="100">
        <v>0</v>
      </c>
      <c r="P192" s="97">
        <v>0.5</v>
      </c>
      <c r="Q192" s="97">
        <v>0.25</v>
      </c>
      <c r="R192" s="97">
        <v>0.25</v>
      </c>
      <c r="S192" s="100">
        <f ca="1">+O192+P192+Q192+S192</f>
        <v>0.75</v>
      </c>
      <c r="T192" s="81" t="s">
        <v>122</v>
      </c>
    </row>
    <row r="193" spans="1:20" s="5" customFormat="1" ht="75" customHeight="1" x14ac:dyDescent="0.35">
      <c r="A193" s="172"/>
      <c r="B193" s="82"/>
      <c r="C193" s="92"/>
      <c r="D193" s="183"/>
      <c r="E193" s="183"/>
      <c r="F193" s="82"/>
      <c r="G193" s="92"/>
      <c r="H193" s="95"/>
      <c r="I193" s="92"/>
      <c r="J193" s="104"/>
      <c r="K193" s="98"/>
      <c r="L193" s="107"/>
      <c r="M193" s="20" t="s">
        <v>320</v>
      </c>
      <c r="N193" s="110"/>
      <c r="O193" s="101"/>
      <c r="P193" s="98"/>
      <c r="Q193" s="98"/>
      <c r="R193" s="98"/>
      <c r="S193" s="101"/>
      <c r="T193" s="82"/>
    </row>
    <row r="194" spans="1:20" s="5" customFormat="1" ht="62.25" customHeight="1" x14ac:dyDescent="0.35">
      <c r="A194" s="172"/>
      <c r="B194" s="82"/>
      <c r="C194" s="92"/>
      <c r="D194" s="183"/>
      <c r="E194" s="183"/>
      <c r="F194" s="82"/>
      <c r="G194" s="92"/>
      <c r="H194" s="95"/>
      <c r="I194" s="92"/>
      <c r="J194" s="104"/>
      <c r="K194" s="98"/>
      <c r="L194" s="107"/>
      <c r="M194" s="16" t="s">
        <v>321</v>
      </c>
      <c r="N194" s="110"/>
      <c r="O194" s="101"/>
      <c r="P194" s="98"/>
      <c r="Q194" s="98"/>
      <c r="R194" s="98"/>
      <c r="S194" s="101"/>
      <c r="T194" s="82"/>
    </row>
    <row r="195" spans="1:20" s="5" customFormat="1" ht="66.75" customHeight="1" x14ac:dyDescent="0.35">
      <c r="A195" s="172"/>
      <c r="B195" s="82"/>
      <c r="C195" s="92"/>
      <c r="D195" s="183"/>
      <c r="E195" s="183"/>
      <c r="F195" s="82"/>
      <c r="G195" s="92"/>
      <c r="H195" s="95"/>
      <c r="I195" s="92"/>
      <c r="J195" s="104"/>
      <c r="K195" s="98"/>
      <c r="L195" s="107"/>
      <c r="M195" s="20" t="s">
        <v>322</v>
      </c>
      <c r="N195" s="110"/>
      <c r="O195" s="101"/>
      <c r="P195" s="98"/>
      <c r="Q195" s="98"/>
      <c r="R195" s="98"/>
      <c r="S195" s="101"/>
      <c r="T195" s="82"/>
    </row>
    <row r="196" spans="1:20" s="5" customFormat="1" ht="73.5" customHeight="1" x14ac:dyDescent="0.35">
      <c r="A196" s="172"/>
      <c r="B196" s="82"/>
      <c r="C196" s="92"/>
      <c r="D196" s="183"/>
      <c r="E196" s="183"/>
      <c r="F196" s="82"/>
      <c r="G196" s="92"/>
      <c r="H196" s="95"/>
      <c r="I196" s="92"/>
      <c r="J196" s="104"/>
      <c r="K196" s="98"/>
      <c r="L196" s="107"/>
      <c r="M196" s="16" t="s">
        <v>323</v>
      </c>
      <c r="N196" s="110"/>
      <c r="O196" s="101"/>
      <c r="P196" s="98"/>
      <c r="Q196" s="98"/>
      <c r="R196" s="98"/>
      <c r="S196" s="101"/>
      <c r="T196" s="82"/>
    </row>
    <row r="197" spans="1:20" s="5" customFormat="1" ht="90" customHeight="1" x14ac:dyDescent="0.35">
      <c r="A197" s="172"/>
      <c r="B197" s="82"/>
      <c r="C197" s="92"/>
      <c r="D197" s="183"/>
      <c r="E197" s="183"/>
      <c r="F197" s="82"/>
      <c r="G197" s="92"/>
      <c r="H197" s="95"/>
      <c r="I197" s="92"/>
      <c r="J197" s="104"/>
      <c r="K197" s="98"/>
      <c r="L197" s="107"/>
      <c r="M197" s="16" t="s">
        <v>324</v>
      </c>
      <c r="N197" s="110"/>
      <c r="O197" s="101"/>
      <c r="P197" s="98"/>
      <c r="Q197" s="98"/>
      <c r="R197" s="98"/>
      <c r="S197" s="101"/>
      <c r="T197" s="82"/>
    </row>
    <row r="198" spans="1:20" s="5" customFormat="1" ht="87" customHeight="1" x14ac:dyDescent="0.35">
      <c r="A198" s="172"/>
      <c r="B198" s="82"/>
      <c r="C198" s="92"/>
      <c r="D198" s="183"/>
      <c r="E198" s="183"/>
      <c r="F198" s="82"/>
      <c r="G198" s="92"/>
      <c r="H198" s="95"/>
      <c r="I198" s="92"/>
      <c r="J198" s="104"/>
      <c r="K198" s="98"/>
      <c r="L198" s="107"/>
      <c r="M198" s="16" t="s">
        <v>325</v>
      </c>
      <c r="N198" s="110"/>
      <c r="O198" s="101"/>
      <c r="P198" s="98"/>
      <c r="Q198" s="98"/>
      <c r="R198" s="98"/>
      <c r="S198" s="101"/>
      <c r="T198" s="82"/>
    </row>
    <row r="199" spans="1:20" s="5" customFormat="1" ht="87" customHeight="1" x14ac:dyDescent="0.35">
      <c r="A199" s="172"/>
      <c r="B199" s="82"/>
      <c r="C199" s="92"/>
      <c r="D199" s="183"/>
      <c r="E199" s="183"/>
      <c r="F199" s="82"/>
      <c r="G199" s="92"/>
      <c r="H199" s="95"/>
      <c r="I199" s="92"/>
      <c r="J199" s="104"/>
      <c r="K199" s="98"/>
      <c r="L199" s="107"/>
      <c r="M199" s="16" t="s">
        <v>326</v>
      </c>
      <c r="N199" s="110"/>
      <c r="O199" s="101"/>
      <c r="P199" s="98"/>
      <c r="Q199" s="98"/>
      <c r="R199" s="98"/>
      <c r="S199" s="101"/>
      <c r="T199" s="82"/>
    </row>
    <row r="200" spans="1:20" s="5" customFormat="1" ht="87" customHeight="1" x14ac:dyDescent="0.35">
      <c r="A200" s="172"/>
      <c r="B200" s="82"/>
      <c r="C200" s="92"/>
      <c r="D200" s="183"/>
      <c r="E200" s="183"/>
      <c r="F200" s="82"/>
      <c r="G200" s="92"/>
      <c r="H200" s="95"/>
      <c r="I200" s="92"/>
      <c r="J200" s="104"/>
      <c r="K200" s="98"/>
      <c r="L200" s="107"/>
      <c r="M200" s="16" t="s">
        <v>327</v>
      </c>
      <c r="N200" s="110"/>
      <c r="O200" s="101"/>
      <c r="P200" s="98"/>
      <c r="Q200" s="98"/>
      <c r="R200" s="98"/>
      <c r="S200" s="101"/>
      <c r="T200" s="82"/>
    </row>
    <row r="201" spans="1:20" s="5" customFormat="1" ht="60" customHeight="1" x14ac:dyDescent="0.35">
      <c r="A201" s="172"/>
      <c r="B201" s="82"/>
      <c r="C201" s="92"/>
      <c r="D201" s="183"/>
      <c r="E201" s="183"/>
      <c r="F201" s="82"/>
      <c r="G201" s="92"/>
      <c r="H201" s="95"/>
      <c r="I201" s="92"/>
      <c r="J201" s="104"/>
      <c r="K201" s="98"/>
      <c r="L201" s="107"/>
      <c r="M201" s="16" t="s">
        <v>328</v>
      </c>
      <c r="N201" s="110"/>
      <c r="O201" s="101"/>
      <c r="P201" s="98"/>
      <c r="Q201" s="98"/>
      <c r="R201" s="98"/>
      <c r="S201" s="101"/>
      <c r="T201" s="82"/>
    </row>
    <row r="202" spans="1:20" ht="46.5" customHeight="1" thickBot="1" x14ac:dyDescent="0.4">
      <c r="A202" s="173"/>
      <c r="B202" s="83"/>
      <c r="C202" s="93"/>
      <c r="D202" s="184"/>
      <c r="E202" s="184"/>
      <c r="F202" s="83"/>
      <c r="G202" s="93"/>
      <c r="H202" s="96"/>
      <c r="I202" s="93"/>
      <c r="J202" s="105"/>
      <c r="K202" s="99"/>
      <c r="L202" s="108"/>
      <c r="M202" s="21" t="s">
        <v>30</v>
      </c>
      <c r="N202" s="111"/>
      <c r="O202" s="102"/>
      <c r="P202" s="99"/>
      <c r="Q202" s="99"/>
      <c r="R202" s="99"/>
      <c r="S202" s="102"/>
      <c r="T202" s="83"/>
    </row>
    <row r="203" spans="1:20" x14ac:dyDescent="0.35">
      <c r="O203" s="6"/>
      <c r="P203" s="6"/>
      <c r="Q203" s="6"/>
      <c r="R203" s="6"/>
      <c r="S203" s="6"/>
    </row>
    <row r="204" spans="1:20" x14ac:dyDescent="0.35">
      <c r="O204" s="6"/>
      <c r="P204" s="6"/>
      <c r="Q204" s="6"/>
      <c r="R204" s="6"/>
      <c r="S204" s="6"/>
    </row>
    <row r="205" spans="1:20" x14ac:dyDescent="0.35">
      <c r="O205" s="6"/>
      <c r="P205" s="6"/>
      <c r="Q205" s="6"/>
      <c r="R205" s="6"/>
      <c r="S205" s="6"/>
    </row>
    <row r="206" spans="1:20" x14ac:dyDescent="0.35">
      <c r="O206" s="6"/>
      <c r="P206" s="6"/>
      <c r="Q206" s="6"/>
      <c r="R206" s="6"/>
      <c r="S206" s="6"/>
    </row>
    <row r="207" spans="1:20" x14ac:dyDescent="0.35">
      <c r="O207" s="6"/>
      <c r="P207" s="6"/>
      <c r="Q207" s="6"/>
      <c r="R207" s="6"/>
      <c r="S207" s="6"/>
    </row>
    <row r="208" spans="1:20" x14ac:dyDescent="0.35">
      <c r="O208" s="6"/>
      <c r="P208" s="6"/>
      <c r="Q208" s="6"/>
      <c r="R208" s="6"/>
      <c r="S208" s="6"/>
    </row>
    <row r="209" spans="15:19" x14ac:dyDescent="0.35">
      <c r="O209" s="6"/>
      <c r="P209" s="6"/>
      <c r="Q209" s="6"/>
      <c r="R209" s="6"/>
      <c r="S209" s="6"/>
    </row>
    <row r="210" spans="15:19" x14ac:dyDescent="0.35">
      <c r="O210" s="6"/>
      <c r="P210" s="6"/>
      <c r="Q210" s="6"/>
      <c r="R210" s="6"/>
      <c r="S210" s="6"/>
    </row>
    <row r="211" spans="15:19" x14ac:dyDescent="0.35">
      <c r="O211" s="6"/>
      <c r="P211" s="6"/>
      <c r="Q211" s="6"/>
      <c r="R211" s="6"/>
      <c r="S211" s="6"/>
    </row>
    <row r="212" spans="15:19" x14ac:dyDescent="0.35">
      <c r="O212" s="6"/>
      <c r="P212" s="6"/>
      <c r="Q212" s="6"/>
      <c r="R212" s="6"/>
      <c r="S212" s="6"/>
    </row>
    <row r="213" spans="15:19" x14ac:dyDescent="0.35">
      <c r="O213" s="6"/>
      <c r="P213" s="6"/>
      <c r="Q213" s="6"/>
      <c r="R213" s="6"/>
      <c r="S213" s="6"/>
    </row>
    <row r="214" spans="15:19" x14ac:dyDescent="0.35">
      <c r="O214" s="6"/>
      <c r="P214" s="6"/>
      <c r="Q214" s="6"/>
      <c r="R214" s="6"/>
      <c r="S214" s="6"/>
    </row>
    <row r="215" spans="15:19" x14ac:dyDescent="0.35">
      <c r="O215" s="6"/>
      <c r="P215" s="6"/>
      <c r="Q215" s="6"/>
      <c r="R215" s="6"/>
      <c r="S215" s="6"/>
    </row>
    <row r="216" spans="15:19" x14ac:dyDescent="0.35">
      <c r="O216" s="6"/>
      <c r="P216" s="6"/>
      <c r="Q216" s="6"/>
      <c r="R216" s="6"/>
      <c r="S216" s="6"/>
    </row>
    <row r="217" spans="15:19" x14ac:dyDescent="0.35">
      <c r="O217" s="6"/>
      <c r="P217" s="6"/>
      <c r="Q217" s="6"/>
      <c r="R217" s="6"/>
      <c r="S217" s="6"/>
    </row>
    <row r="218" spans="15:19" x14ac:dyDescent="0.35">
      <c r="O218" s="6"/>
      <c r="P218" s="6"/>
      <c r="Q218" s="6"/>
      <c r="R218" s="6"/>
      <c r="S218" s="6"/>
    </row>
    <row r="219" spans="15:19" x14ac:dyDescent="0.35">
      <c r="O219" s="6"/>
      <c r="P219" s="6"/>
      <c r="Q219" s="6"/>
      <c r="R219" s="6"/>
      <c r="S219" s="6"/>
    </row>
    <row r="220" spans="15:19" x14ac:dyDescent="0.35">
      <c r="O220" s="6"/>
      <c r="P220" s="6"/>
      <c r="Q220" s="6"/>
      <c r="R220" s="6"/>
      <c r="S220" s="6"/>
    </row>
  </sheetData>
  <mergeCells count="493">
    <mergeCell ref="O187:O191"/>
    <mergeCell ref="P187:P191"/>
    <mergeCell ref="Q187:Q191"/>
    <mergeCell ref="R187:R191"/>
    <mergeCell ref="S187:S191"/>
    <mergeCell ref="T187:T191"/>
    <mergeCell ref="O176:O180"/>
    <mergeCell ref="P176:P180"/>
    <mergeCell ref="Q176:Q180"/>
    <mergeCell ref="R176:R180"/>
    <mergeCell ref="S176:S180"/>
    <mergeCell ref="T176:T180"/>
    <mergeCell ref="O181:O186"/>
    <mergeCell ref="P181:P186"/>
    <mergeCell ref="Q181:Q186"/>
    <mergeCell ref="R181:R186"/>
    <mergeCell ref="S181:S186"/>
    <mergeCell ref="T181:T186"/>
    <mergeCell ref="Q165:Q168"/>
    <mergeCell ref="R165:R168"/>
    <mergeCell ref="S165:S168"/>
    <mergeCell ref="T165:T168"/>
    <mergeCell ref="O169:O175"/>
    <mergeCell ref="P169:P175"/>
    <mergeCell ref="Q169:Q175"/>
    <mergeCell ref="R169:R175"/>
    <mergeCell ref="S169:S175"/>
    <mergeCell ref="T169:T175"/>
    <mergeCell ref="O144:O147"/>
    <mergeCell ref="P144:P147"/>
    <mergeCell ref="Q144:Q147"/>
    <mergeCell ref="R144:R147"/>
    <mergeCell ref="S144:S147"/>
    <mergeCell ref="T144:T147"/>
    <mergeCell ref="Q162:Q164"/>
    <mergeCell ref="R162:R164"/>
    <mergeCell ref="S162:S164"/>
    <mergeCell ref="T162:T164"/>
    <mergeCell ref="O148:O160"/>
    <mergeCell ref="P148:P160"/>
    <mergeCell ref="Q148:Q160"/>
    <mergeCell ref="R148:R160"/>
    <mergeCell ref="S148:S160"/>
    <mergeCell ref="T148:T160"/>
    <mergeCell ref="O162:O164"/>
    <mergeCell ref="P162:P164"/>
    <mergeCell ref="O132:O136"/>
    <mergeCell ref="P132:P136"/>
    <mergeCell ref="Q132:Q136"/>
    <mergeCell ref="R132:R136"/>
    <mergeCell ref="S132:S136"/>
    <mergeCell ref="T132:T136"/>
    <mergeCell ref="O137:O143"/>
    <mergeCell ref="P137:P143"/>
    <mergeCell ref="Q137:Q143"/>
    <mergeCell ref="R137:R143"/>
    <mergeCell ref="S137:S143"/>
    <mergeCell ref="T137:T143"/>
    <mergeCell ref="O121:O126"/>
    <mergeCell ref="P121:P126"/>
    <mergeCell ref="Q121:Q126"/>
    <mergeCell ref="R121:R126"/>
    <mergeCell ref="S121:S126"/>
    <mergeCell ref="T121:T126"/>
    <mergeCell ref="O127:O131"/>
    <mergeCell ref="P127:P131"/>
    <mergeCell ref="Q127:Q131"/>
    <mergeCell ref="R127:R131"/>
    <mergeCell ref="S127:S131"/>
    <mergeCell ref="T127:T131"/>
    <mergeCell ref="O114:O115"/>
    <mergeCell ref="P114:P115"/>
    <mergeCell ref="Q114:Q115"/>
    <mergeCell ref="R114:R115"/>
    <mergeCell ref="S114:S115"/>
    <mergeCell ref="T114:T115"/>
    <mergeCell ref="O116:O120"/>
    <mergeCell ref="P116:P120"/>
    <mergeCell ref="Q116:Q120"/>
    <mergeCell ref="R116:R120"/>
    <mergeCell ref="S116:S120"/>
    <mergeCell ref="T116:T120"/>
    <mergeCell ref="O112:O113"/>
    <mergeCell ref="P112:P113"/>
    <mergeCell ref="Q112:Q113"/>
    <mergeCell ref="R112:R113"/>
    <mergeCell ref="S112:S113"/>
    <mergeCell ref="T112:T113"/>
    <mergeCell ref="R105:R107"/>
    <mergeCell ref="S105:S107"/>
    <mergeCell ref="T105:T107"/>
    <mergeCell ref="O108:O110"/>
    <mergeCell ref="P108:P110"/>
    <mergeCell ref="Q108:Q110"/>
    <mergeCell ref="R108:R110"/>
    <mergeCell ref="S108:S110"/>
    <mergeCell ref="T108:T110"/>
    <mergeCell ref="O105:O107"/>
    <mergeCell ref="P105:P107"/>
    <mergeCell ref="Q105:Q107"/>
    <mergeCell ref="O98:O99"/>
    <mergeCell ref="P98:P99"/>
    <mergeCell ref="Q98:Q99"/>
    <mergeCell ref="R98:R99"/>
    <mergeCell ref="S98:S99"/>
    <mergeCell ref="T98:T99"/>
    <mergeCell ref="R102:R104"/>
    <mergeCell ref="S102:S104"/>
    <mergeCell ref="T102:T104"/>
    <mergeCell ref="R100:R101"/>
    <mergeCell ref="S100:S101"/>
    <mergeCell ref="T100:T101"/>
    <mergeCell ref="O102:O104"/>
    <mergeCell ref="P102:P104"/>
    <mergeCell ref="Q102:Q104"/>
    <mergeCell ref="Q100:Q101"/>
    <mergeCell ref="O91:O93"/>
    <mergeCell ref="P91:P93"/>
    <mergeCell ref="Q91:Q93"/>
    <mergeCell ref="R91:R93"/>
    <mergeCell ref="S91:S93"/>
    <mergeCell ref="T91:T93"/>
    <mergeCell ref="O94:O97"/>
    <mergeCell ref="P94:P97"/>
    <mergeCell ref="Q94:Q97"/>
    <mergeCell ref="R94:R97"/>
    <mergeCell ref="S94:S97"/>
    <mergeCell ref="T94:T97"/>
    <mergeCell ref="O82:O83"/>
    <mergeCell ref="P82:P83"/>
    <mergeCell ref="Q82:Q83"/>
    <mergeCell ref="R82:R83"/>
    <mergeCell ref="S82:S83"/>
    <mergeCell ref="T82:T83"/>
    <mergeCell ref="O84:O90"/>
    <mergeCell ref="P84:P90"/>
    <mergeCell ref="Q84:Q90"/>
    <mergeCell ref="R84:R90"/>
    <mergeCell ref="S84:S90"/>
    <mergeCell ref="T84:T90"/>
    <mergeCell ref="O73:O76"/>
    <mergeCell ref="P73:P76"/>
    <mergeCell ref="Q73:Q76"/>
    <mergeCell ref="R73:R76"/>
    <mergeCell ref="S73:S76"/>
    <mergeCell ref="T73:T76"/>
    <mergeCell ref="Q77:Q81"/>
    <mergeCell ref="R77:R81"/>
    <mergeCell ref="S77:S81"/>
    <mergeCell ref="T77:T81"/>
    <mergeCell ref="O62:O64"/>
    <mergeCell ref="P62:P64"/>
    <mergeCell ref="Q62:Q64"/>
    <mergeCell ref="R62:R64"/>
    <mergeCell ref="S62:S64"/>
    <mergeCell ref="T62:T64"/>
    <mergeCell ref="O65:O72"/>
    <mergeCell ref="P65:P72"/>
    <mergeCell ref="Q65:Q72"/>
    <mergeCell ref="R65:R72"/>
    <mergeCell ref="S65:S72"/>
    <mergeCell ref="T65:T72"/>
    <mergeCell ref="S55:S57"/>
    <mergeCell ref="T55:T57"/>
    <mergeCell ref="O51:O54"/>
    <mergeCell ref="P51:P54"/>
    <mergeCell ref="R51:R54"/>
    <mergeCell ref="S51:S54"/>
    <mergeCell ref="T51:T54"/>
    <mergeCell ref="Q51:Q54"/>
    <mergeCell ref="O58:O61"/>
    <mergeCell ref="P58:P61"/>
    <mergeCell ref="Q58:Q61"/>
    <mergeCell ref="R58:R61"/>
    <mergeCell ref="S58:S61"/>
    <mergeCell ref="T58:T61"/>
    <mergeCell ref="O55:O57"/>
    <mergeCell ref="P55:P57"/>
    <mergeCell ref="Q55:Q57"/>
    <mergeCell ref="R55:R57"/>
    <mergeCell ref="S35:S36"/>
    <mergeCell ref="T35:T36"/>
    <mergeCell ref="Q42:Q45"/>
    <mergeCell ref="R42:R45"/>
    <mergeCell ref="S42:S45"/>
    <mergeCell ref="T42:T45"/>
    <mergeCell ref="O46:O50"/>
    <mergeCell ref="P46:P50"/>
    <mergeCell ref="Q46:Q50"/>
    <mergeCell ref="R46:R50"/>
    <mergeCell ref="S46:S50"/>
    <mergeCell ref="T46:T50"/>
    <mergeCell ref="O37:O41"/>
    <mergeCell ref="P37:P41"/>
    <mergeCell ref="Q37:Q41"/>
    <mergeCell ref="R37:R41"/>
    <mergeCell ref="S37:S41"/>
    <mergeCell ref="T37:T41"/>
    <mergeCell ref="O42:O45"/>
    <mergeCell ref="P42:P45"/>
    <mergeCell ref="S21:S25"/>
    <mergeCell ref="T21:T25"/>
    <mergeCell ref="O26:O29"/>
    <mergeCell ref="P26:P29"/>
    <mergeCell ref="Q26:Q29"/>
    <mergeCell ref="R26:R29"/>
    <mergeCell ref="S26:S29"/>
    <mergeCell ref="T26:T29"/>
    <mergeCell ref="R30:R34"/>
    <mergeCell ref="S30:S34"/>
    <mergeCell ref="T30:T34"/>
    <mergeCell ref="A3:A202"/>
    <mergeCell ref="B3:B191"/>
    <mergeCell ref="C3:C191"/>
    <mergeCell ref="D3:D191"/>
    <mergeCell ref="E3:E191"/>
    <mergeCell ref="F3:F36"/>
    <mergeCell ref="F37:F76"/>
    <mergeCell ref="F98:F131"/>
    <mergeCell ref="F148:F168"/>
    <mergeCell ref="F77:F97"/>
    <mergeCell ref="F132:F147"/>
    <mergeCell ref="F169:F191"/>
    <mergeCell ref="B192:B202"/>
    <mergeCell ref="C192:C202"/>
    <mergeCell ref="D192:D202"/>
    <mergeCell ref="E192:E202"/>
    <mergeCell ref="F192:F202"/>
    <mergeCell ref="S15:S20"/>
    <mergeCell ref="T15:T20"/>
    <mergeCell ref="G15:G20"/>
    <mergeCell ref="H15:H20"/>
    <mergeCell ref="I15:I20"/>
    <mergeCell ref="J15:J20"/>
    <mergeCell ref="L15:L20"/>
    <mergeCell ref="N15:N20"/>
    <mergeCell ref="O3:O14"/>
    <mergeCell ref="P3:P14"/>
    <mergeCell ref="Q3:Q14"/>
    <mergeCell ref="R3:R14"/>
    <mergeCell ref="S3:S14"/>
    <mergeCell ref="T3:T14"/>
    <mergeCell ref="G3:G14"/>
    <mergeCell ref="H3:H14"/>
    <mergeCell ref="I3:I14"/>
    <mergeCell ref="J3:J14"/>
    <mergeCell ref="L3:L14"/>
    <mergeCell ref="N3:N14"/>
    <mergeCell ref="R15:R20"/>
    <mergeCell ref="R21:R25"/>
    <mergeCell ref="O35:O36"/>
    <mergeCell ref="P35:P36"/>
    <mergeCell ref="Q35:Q36"/>
    <mergeCell ref="R35:R36"/>
    <mergeCell ref="O15:O20"/>
    <mergeCell ref="P15:P20"/>
    <mergeCell ref="Q15:Q20"/>
    <mergeCell ref="O21:O25"/>
    <mergeCell ref="P21:P25"/>
    <mergeCell ref="Q21:Q25"/>
    <mergeCell ref="O30:O34"/>
    <mergeCell ref="P30:P34"/>
    <mergeCell ref="Q30:Q34"/>
    <mergeCell ref="J58:J61"/>
    <mergeCell ref="L21:L36"/>
    <mergeCell ref="N21:N36"/>
    <mergeCell ref="G26:G29"/>
    <mergeCell ref="H26:H29"/>
    <mergeCell ref="I26:I29"/>
    <mergeCell ref="J26:J29"/>
    <mergeCell ref="G30:G34"/>
    <mergeCell ref="G55:G57"/>
    <mergeCell ref="H30:H34"/>
    <mergeCell ref="I30:I34"/>
    <mergeCell ref="J30:J34"/>
    <mergeCell ref="G35:G36"/>
    <mergeCell ref="H35:H36"/>
    <mergeCell ref="I35:I36"/>
    <mergeCell ref="J35:J36"/>
    <mergeCell ref="G21:G25"/>
    <mergeCell ref="H21:H25"/>
    <mergeCell ref="H55:H57"/>
    <mergeCell ref="I55:I57"/>
    <mergeCell ref="J55:J57"/>
    <mergeCell ref="G46:G50"/>
    <mergeCell ref="H46:H50"/>
    <mergeCell ref="I46:I50"/>
    <mergeCell ref="J46:J50"/>
    <mergeCell ref="G51:G54"/>
    <mergeCell ref="H51:H54"/>
    <mergeCell ref="I51:I54"/>
    <mergeCell ref="J51:J54"/>
    <mergeCell ref="G62:G64"/>
    <mergeCell ref="H62:H64"/>
    <mergeCell ref="I62:I64"/>
    <mergeCell ref="J62:J64"/>
    <mergeCell ref="L62:L76"/>
    <mergeCell ref="N62:N76"/>
    <mergeCell ref="G65:G72"/>
    <mergeCell ref="H65:H72"/>
    <mergeCell ref="I65:I72"/>
    <mergeCell ref="J65:J72"/>
    <mergeCell ref="G73:G76"/>
    <mergeCell ref="H73:H76"/>
    <mergeCell ref="I73:I76"/>
    <mergeCell ref="J73:J76"/>
    <mergeCell ref="G77:G81"/>
    <mergeCell ref="H77:H81"/>
    <mergeCell ref="I77:I81"/>
    <mergeCell ref="J77:J81"/>
    <mergeCell ref="H91:H93"/>
    <mergeCell ref="I91:I93"/>
    <mergeCell ref="J91:J93"/>
    <mergeCell ref="G94:G97"/>
    <mergeCell ref="H94:H97"/>
    <mergeCell ref="I94:I97"/>
    <mergeCell ref="J94:J97"/>
    <mergeCell ref="G82:G83"/>
    <mergeCell ref="H82:H83"/>
    <mergeCell ref="I82:I83"/>
    <mergeCell ref="J82:J83"/>
    <mergeCell ref="G84:G90"/>
    <mergeCell ref="H84:H90"/>
    <mergeCell ref="I84:I90"/>
    <mergeCell ref="J84:J90"/>
    <mergeCell ref="G91:G93"/>
    <mergeCell ref="L77:L97"/>
    <mergeCell ref="N77:N97"/>
    <mergeCell ref="O77:O81"/>
    <mergeCell ref="P77:P81"/>
    <mergeCell ref="G98:G99"/>
    <mergeCell ref="H98:H99"/>
    <mergeCell ref="I98:I99"/>
    <mergeCell ref="J98:J99"/>
    <mergeCell ref="L98:L113"/>
    <mergeCell ref="N98:N113"/>
    <mergeCell ref="G100:G101"/>
    <mergeCell ref="H100:H101"/>
    <mergeCell ref="I100:I101"/>
    <mergeCell ref="J100:J101"/>
    <mergeCell ref="O100:O101"/>
    <mergeCell ref="P100:P101"/>
    <mergeCell ref="G105:G107"/>
    <mergeCell ref="H105:H107"/>
    <mergeCell ref="I105:I107"/>
    <mergeCell ref="J105:J107"/>
    <mergeCell ref="G112:G113"/>
    <mergeCell ref="H112:H113"/>
    <mergeCell ref="I112:I113"/>
    <mergeCell ref="J112:J113"/>
    <mergeCell ref="G102:G104"/>
    <mergeCell ref="H102:H104"/>
    <mergeCell ref="I102:I104"/>
    <mergeCell ref="J102:J104"/>
    <mergeCell ref="G108:G110"/>
    <mergeCell ref="H108:H110"/>
    <mergeCell ref="I108:I110"/>
    <mergeCell ref="J108:J110"/>
    <mergeCell ref="L114:L131"/>
    <mergeCell ref="N114:N131"/>
    <mergeCell ref="G116:G120"/>
    <mergeCell ref="H116:H120"/>
    <mergeCell ref="I116:I120"/>
    <mergeCell ref="J116:J120"/>
    <mergeCell ref="G121:G126"/>
    <mergeCell ref="H121:H126"/>
    <mergeCell ref="I121:I126"/>
    <mergeCell ref="J121:J126"/>
    <mergeCell ref="G127:G131"/>
    <mergeCell ref="H127:H131"/>
    <mergeCell ref="I127:I131"/>
    <mergeCell ref="J127:J131"/>
    <mergeCell ref="G114:G115"/>
    <mergeCell ref="H114:H115"/>
    <mergeCell ref="I114:I115"/>
    <mergeCell ref="J114:J115"/>
    <mergeCell ref="K114:K115"/>
    <mergeCell ref="K116:K120"/>
    <mergeCell ref="K121:K126"/>
    <mergeCell ref="K127:K131"/>
    <mergeCell ref="G132:G136"/>
    <mergeCell ref="H132:H136"/>
    <mergeCell ref="I132:I136"/>
    <mergeCell ref="J132:J136"/>
    <mergeCell ref="L132:L147"/>
    <mergeCell ref="N132:N147"/>
    <mergeCell ref="G137:G143"/>
    <mergeCell ref="H137:H143"/>
    <mergeCell ref="I137:I143"/>
    <mergeCell ref="J137:J143"/>
    <mergeCell ref="G144:G147"/>
    <mergeCell ref="H144:H147"/>
    <mergeCell ref="I144:I147"/>
    <mergeCell ref="J144:J147"/>
    <mergeCell ref="K132:K136"/>
    <mergeCell ref="K137:K143"/>
    <mergeCell ref="K144:K147"/>
    <mergeCell ref="N148:N168"/>
    <mergeCell ref="G162:G164"/>
    <mergeCell ref="H162:H164"/>
    <mergeCell ref="I162:I164"/>
    <mergeCell ref="J162:J164"/>
    <mergeCell ref="O165:O168"/>
    <mergeCell ref="P165:P168"/>
    <mergeCell ref="G169:G175"/>
    <mergeCell ref="H169:H175"/>
    <mergeCell ref="I169:I175"/>
    <mergeCell ref="J169:J175"/>
    <mergeCell ref="G165:G168"/>
    <mergeCell ref="H165:H168"/>
    <mergeCell ref="I165:I168"/>
    <mergeCell ref="J165:J168"/>
    <mergeCell ref="G148:G160"/>
    <mergeCell ref="H148:H160"/>
    <mergeCell ref="I148:I160"/>
    <mergeCell ref="J148:J160"/>
    <mergeCell ref="L148:L168"/>
    <mergeCell ref="K148:K160"/>
    <mergeCell ref="K162:K164"/>
    <mergeCell ref="K165:K168"/>
    <mergeCell ref="G187:G191"/>
    <mergeCell ref="L169:L191"/>
    <mergeCell ref="N169:N191"/>
    <mergeCell ref="G176:G180"/>
    <mergeCell ref="H176:H180"/>
    <mergeCell ref="I176:I180"/>
    <mergeCell ref="J176:J180"/>
    <mergeCell ref="G181:G186"/>
    <mergeCell ref="H181:H186"/>
    <mergeCell ref="I181:I186"/>
    <mergeCell ref="J181:J186"/>
    <mergeCell ref="H187:H191"/>
    <mergeCell ref="I187:I191"/>
    <mergeCell ref="J187:J191"/>
    <mergeCell ref="K169:K175"/>
    <mergeCell ref="K176:K180"/>
    <mergeCell ref="K181:K186"/>
    <mergeCell ref="K187:K191"/>
    <mergeCell ref="G192:G202"/>
    <mergeCell ref="H192:H202"/>
    <mergeCell ref="Q192:Q202"/>
    <mergeCell ref="R192:R202"/>
    <mergeCell ref="S192:S202"/>
    <mergeCell ref="T192:T202"/>
    <mergeCell ref="I192:I202"/>
    <mergeCell ref="J192:J202"/>
    <mergeCell ref="L192:L202"/>
    <mergeCell ref="N192:N202"/>
    <mergeCell ref="O192:O202"/>
    <mergeCell ref="P192:P202"/>
    <mergeCell ref="K192:K202"/>
    <mergeCell ref="A1:T1"/>
    <mergeCell ref="K3:K14"/>
    <mergeCell ref="K15:K20"/>
    <mergeCell ref="K21:K25"/>
    <mergeCell ref="K26:K29"/>
    <mergeCell ref="K30:K34"/>
    <mergeCell ref="K35:K36"/>
    <mergeCell ref="K37:K41"/>
    <mergeCell ref="K42:K45"/>
    <mergeCell ref="I21:I25"/>
    <mergeCell ref="J21:J25"/>
    <mergeCell ref="G37:G41"/>
    <mergeCell ref="H37:H41"/>
    <mergeCell ref="I37:I41"/>
    <mergeCell ref="J37:J41"/>
    <mergeCell ref="L37:L61"/>
    <mergeCell ref="N37:N61"/>
    <mergeCell ref="G42:G45"/>
    <mergeCell ref="H42:H45"/>
    <mergeCell ref="I42:I45"/>
    <mergeCell ref="J42:J45"/>
    <mergeCell ref="G58:G61"/>
    <mergeCell ref="H58:H61"/>
    <mergeCell ref="I58:I61"/>
    <mergeCell ref="K46:K50"/>
    <mergeCell ref="K51:K54"/>
    <mergeCell ref="K55:K57"/>
    <mergeCell ref="K58:K61"/>
    <mergeCell ref="K62:K64"/>
    <mergeCell ref="K65:K72"/>
    <mergeCell ref="K73:K76"/>
    <mergeCell ref="K77:K81"/>
    <mergeCell ref="K82:K83"/>
    <mergeCell ref="K84:K90"/>
    <mergeCell ref="K91:K93"/>
    <mergeCell ref="K94:K97"/>
    <mergeCell ref="K98:K99"/>
    <mergeCell ref="K100:K101"/>
    <mergeCell ref="K102:K104"/>
    <mergeCell ref="K105:K107"/>
    <mergeCell ref="K108:K110"/>
    <mergeCell ref="K112:K11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ACCION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LUZ  MARINA SEVERICHE MONROY</cp:lastModifiedBy>
  <cp:revision/>
  <dcterms:created xsi:type="dcterms:W3CDTF">2020-06-30T16:04:39Z</dcterms:created>
  <dcterms:modified xsi:type="dcterms:W3CDTF">2021-01-28T15:11:58Z</dcterms:modified>
  <cp:category/>
  <cp:contentStatus/>
</cp:coreProperties>
</file>