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AF94526E-C274-4906-814D-2C55937BA2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4" i="1" l="1"/>
  <c r="AC63" i="1"/>
  <c r="AC66" i="1"/>
  <c r="V66" i="1"/>
  <c r="V64" i="1"/>
  <c r="V63" i="1"/>
  <c r="V55" i="1"/>
  <c r="AC50" i="1" l="1"/>
  <c r="V50" i="1"/>
  <c r="V41" i="1"/>
  <c r="AC41" i="1" l="1"/>
  <c r="F9" i="2"/>
  <c r="AC35" i="1" l="1"/>
  <c r="V35" i="1"/>
  <c r="AC27" i="1" l="1"/>
  <c r="V27" i="1"/>
  <c r="V22" i="1"/>
  <c r="AC22" i="1" l="1"/>
  <c r="AC16" i="1" l="1"/>
  <c r="V16" i="1"/>
  <c r="V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Marlene Andrade</author>
  </authors>
  <commentList>
    <comment ref="L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Corresponde a lo programado según plan indicativo, más lo alcanzado o rezagado en las vigencias anteriores (2020-2021) </t>
        </r>
      </text>
    </comment>
    <comment ref="W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Corresponde al avance de la actividad en el proyecto</t>
        </r>
      </text>
    </comment>
    <comment ref="Z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Indicar si la actividad se financia con:
1. Inversión
2. Funcionamiento
3. Otros Recursos</t>
        </r>
      </text>
    </comment>
    <comment ref="AB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1. Recursos Propios - ICLD
2. SGP
3. Donaciones
</t>
        </r>
      </text>
    </comment>
  </commentList>
</comments>
</file>

<file path=xl/sharedStrings.xml><?xml version="1.0" encoding="utf-8"?>
<sst xmlns="http://schemas.openxmlformats.org/spreadsheetml/2006/main" count="374" uniqueCount="245">
  <si>
    <t>Observación</t>
  </si>
  <si>
    <t>¿Requiere contratación?</t>
  </si>
  <si>
    <t>Código Presupuestal</t>
  </si>
  <si>
    <t>Rubro Presupuestal</t>
  </si>
  <si>
    <t>Fuente Presupuestal</t>
  </si>
  <si>
    <t>Fuente de Financiación</t>
  </si>
  <si>
    <t>Nombre del Responable</t>
  </si>
  <si>
    <t xml:space="preserve">Dependencia Responsable </t>
  </si>
  <si>
    <t xml:space="preserve">Fecha de inicio </t>
  </si>
  <si>
    <t>Actividades de Proyecto</t>
  </si>
  <si>
    <t>Objetivo del Proyecto</t>
  </si>
  <si>
    <t>PROYECTO</t>
  </si>
  <si>
    <t>PROGRAMACIÓN META A 2022</t>
  </si>
  <si>
    <t>Descripción de la Meta Producto 2020-2023</t>
  </si>
  <si>
    <t>Línea Base 2019 
Según PDD</t>
  </si>
  <si>
    <t>UNIDAD DE MEDIDA DEL INDICADOR DE PRODUCTO</t>
  </si>
  <si>
    <t>Indicador de Producto</t>
  </si>
  <si>
    <t xml:space="preserve">PROGRAMA </t>
  </si>
  <si>
    <t>Meta de Bienestar 2020-2023</t>
  </si>
  <si>
    <t>Línea Base 2019</t>
  </si>
  <si>
    <t>Indicador de Bienestar</t>
  </si>
  <si>
    <t>LINEA ESTRATEGICA</t>
  </si>
  <si>
    <t>PILAR</t>
  </si>
  <si>
    <t>FORMATO PLAN DE ACCIÓN
DEPENDENCIA: XXXXXXX
VIGENCIA 2022</t>
  </si>
  <si>
    <t>Fecha de Inicio Contratación</t>
  </si>
  <si>
    <t>Beneficiarios Programados</t>
  </si>
  <si>
    <t>Beneficiarios Cubiertos</t>
  </si>
  <si>
    <t>ACUMULADO DE META PRODUCTO 2020- 2021</t>
  </si>
  <si>
    <t>Porcentaje de Participación de la Actividad en el Proyecto</t>
  </si>
  <si>
    <t>Apropiación Inicial
(en pesos)</t>
  </si>
  <si>
    <t>Tipo de Contratación</t>
  </si>
  <si>
    <t>Código de proyecto BPIN</t>
  </si>
  <si>
    <t>Tiempo de Ejecución
(número de días)</t>
  </si>
  <si>
    <t>Valor de  la Meta Producto 2020-2023</t>
  </si>
  <si>
    <t>Valor de la Actividad del  Proyecto 2022</t>
  </si>
  <si>
    <t>Cartagena Contingente</t>
  </si>
  <si>
    <t>Desarrollo Económico y Empleabilidad</t>
  </si>
  <si>
    <t>No de Plataforma de inclusión productiva Distrital en funcionamiento</t>
  </si>
  <si>
    <t>Diseñar e implementar 1 plataforma de inclusión productiva Distrital</t>
  </si>
  <si>
    <t>Empleo Inclusivo Para Los Jóvenes</t>
  </si>
  <si>
    <t>Encadenamientos productivos</t>
  </si>
  <si>
    <t>Cartagena facilita el emprendimiento</t>
  </si>
  <si>
    <t>Zonas de aglomeración productiva</t>
  </si>
  <si>
    <t>Cierre de brechas de Empleabilidad</t>
  </si>
  <si>
    <t>Cierre de brechas de Capital Humano</t>
  </si>
  <si>
    <t>Competitividad e Innovación</t>
  </si>
  <si>
    <t>No de puesto en Índice de competitividad entre ciudades. Posición de Colombia</t>
  </si>
  <si>
    <t>Puesto 12</t>
  </si>
  <si>
    <t>Posicionar en 8º puesto Cartagena dentro del índice de competitividad entre ciudades</t>
  </si>
  <si>
    <t>Cartagena ciudad Innovadora</t>
  </si>
  <si>
    <t>Cartagena destino de inversión</t>
  </si>
  <si>
    <t>Cartagena Transparente</t>
  </si>
  <si>
    <t xml:space="preserve">Finanzas públicas para salvar a Cartagena </t>
  </si>
  <si>
    <t>%IPU – Vigencia Actual</t>
  </si>
  <si>
    <t xml:space="preserve">Aumentar en 4,5% El recaudo de Impuesto predial Unificado vigencia actual </t>
  </si>
  <si>
    <t xml:space="preserve">Finanzas Sostenibles para salvar a Cartagena  </t>
  </si>
  <si>
    <t>%IPU – Vigencias Anteriores</t>
  </si>
  <si>
    <t xml:space="preserve">Aumentar en un 3% el recaudo de Impuesto Predial Unificado Vigencias anteriores </t>
  </si>
  <si>
    <t>%ICA – Vigencia Actual</t>
  </si>
  <si>
    <t>Aumentar en un 4,5% El recaudo de Impuesto de Industria y comercio vigencia actual</t>
  </si>
  <si>
    <t>%ICA – Vigencias anteriores</t>
  </si>
  <si>
    <t xml:space="preserve">Aumentar en un 1% El recaudo de Impuesto de Industria y comercio vigencias anteriores </t>
  </si>
  <si>
    <t>%Delineación Urbana</t>
  </si>
  <si>
    <t>Aumentar en un 5% el recaudo de Delineación Urbana</t>
  </si>
  <si>
    <t>%Sobretasa a la gasolina</t>
  </si>
  <si>
    <t xml:space="preserve">Aumentar en un 5% el recaudo de Sobretasa a la Gasolina </t>
  </si>
  <si>
    <t>% del Déficit fiscal presupuestal y de tesorería disminuido</t>
  </si>
  <si>
    <t>Disminuir el déficit presupuestal en un 100 %</t>
  </si>
  <si>
    <t>Saneamiento Fiscal y Financiero</t>
  </si>
  <si>
    <t>Cartagena Transversal</t>
  </si>
  <si>
    <t>Línea estratégica para la equidad e inclusión de los negros, afros, palenqueros e indígenas</t>
  </si>
  <si>
    <t>Porcentaje de la población Afro, Negra, raizal, palenquera e Indígena que habita el Distrito de Cartagena con  reconocimiento de sus derechos, diversidad étnica y cultural como un principio fundamental del Estado Social y Democrático de Derecho</t>
  </si>
  <si>
    <t>NA</t>
  </si>
  <si>
    <t>Lograr que el 100% de la población Afro, Negra, raizal, palenquera e Indígena que habita el Distrito de Cartagena se le sean reconocidos sus derechos de  la diversidad étnica y cultural como un principio fundamental del Estado Social y Democrático de Derecho.</t>
  </si>
  <si>
    <t>Fortalecimiento e Inclusión Productiva para Población Negra, Afrocolombiana, Raizal y Palenquera en el Distrito de Cartagena.</t>
  </si>
  <si>
    <t>Fortalecimiento de la Población Indígena en el Distrito de Cartagena.</t>
  </si>
  <si>
    <t>Iniciativas productivas creadas adaptadas a las condiciones de crisis sanitarias, sociales y ambientales que se presenten</t>
  </si>
  <si>
    <t xml:space="preserve">No. De estudio de identificación de potenciales encadenamientos productivos con énfasis sectorial realizado. </t>
  </si>
  <si>
    <t>No. De plataformas implementadas versión 2.0 Clúster-Cartagena y alinearlo con la estrategia de atracción de inversiones.</t>
  </si>
  <si>
    <t>No. De estrategias de proveedores en los sectores priorizados ejecutadas</t>
  </si>
  <si>
    <t>No de micro y pequeñas empresas de Cartagena vinculadas a redes de proveeduría  y/o a encadenamientos productivos</t>
  </si>
  <si>
    <t>No operaciones financieras a través de alianzas del Distrito con actores del ecosistema de financiamiento a micro y pequeñas empresas realizadas.</t>
  </si>
  <si>
    <t>No. de Centros de emprendimiento Distrital creados.</t>
  </si>
  <si>
    <t>No. de incubadoras de empresas de alto impacto con recursos publico privados formuladas y en ejecución.</t>
  </si>
  <si>
    <t>No. De empresas de base tecnológica a la incubadora de empresas vinculadas.</t>
  </si>
  <si>
    <t>No. De estudios de identificación de sectores a partir del censo empresarial realizados.</t>
  </si>
  <si>
    <t>Porcentaje. De unidades productivas censadas (en los sectores y zonas priorizadas) a los Centros de Servicios Empresariales que participación vinculadas.</t>
  </si>
  <si>
    <t>Porcentaje de productividad de las zonas de aglomeración asociada a Centros de Servicios Empresariales incrementado</t>
  </si>
  <si>
    <t>No. de pactos con sectores empresariales y sociedad civil en contra de la discriminación en el mercado laboral para algunas poblaciones vulnerables realizados</t>
  </si>
  <si>
    <t>No. de personas vinculadas anualmente a partir de los pactos para el cierre de brechas de población vulnerable</t>
  </si>
  <si>
    <t>No. De plataforma de orientación socio-ocupacional para los jóvenes de Cartagena creada</t>
  </si>
  <si>
    <t>No. de ejercicios de prospectiva laboral y de identificación de brechas de capital humano realizados</t>
  </si>
  <si>
    <t>Ni. De Instancia de articulación interinstitucional para planeación de la oferta educativa postpandemedia en el Distrito de Cartagena creadas</t>
  </si>
  <si>
    <t>No. encuentros anuales sobre innovación en Cartagena</t>
  </si>
  <si>
    <t>No. de concurso anual a los mejores resultados de investigación e innovación, pública, privada y académica</t>
  </si>
  <si>
    <t>Estudio de prefactibilidad de un parque tecnológico en Cartagena realizado</t>
  </si>
  <si>
    <t>No. de sistema de innovación del Distrito de Cartagena creado</t>
  </si>
  <si>
    <t>No de  estrategia de promoción y posicionamiento de la ciudad implementada</t>
  </si>
  <si>
    <t xml:space="preserve">No de  sistema de información para inversionistas implementado </t>
  </si>
  <si>
    <t>No. De ventanilla única empresarial Diseñada</t>
  </si>
  <si>
    <t xml:space="preserve">Recaudo de  Impuesto Predial  en un monto de $1.047.261.338.899  </t>
  </si>
  <si>
    <t>Recaudo de  Impuesto de Industria y comercio  en un monto de $1.189.376.917.533</t>
  </si>
  <si>
    <t xml:space="preserve">Recaudo del  Impuesto de Delineación Urbana  en un monto de         $14.454.734.972 </t>
  </si>
  <si>
    <t xml:space="preserve">Recaudo del  Impuesto de Sobretasa a la gasolina en un monto de $176.659.841.306 </t>
  </si>
  <si>
    <t>Software Tecnológico implementado</t>
  </si>
  <si>
    <t xml:space="preserve">Número de Estrategias implementadas </t>
  </si>
  <si>
    <t xml:space="preserve">Valor de $396.000.000.000 para cubrimiento en el cuatrienio de obligaciones del Plan de Saneamiento Fiscal y Financiero del Distrito de Cartagena de Indias  </t>
  </si>
  <si>
    <t xml:space="preserve">Número de proyectos
desarrollados para la generación de ingresos en los consejos comunitarios.
</t>
  </si>
  <si>
    <t xml:space="preserve">Número de proyectos diseñados para la generación de ingresos en la población indígena a través de proyectos productivos , el fortalecimiento de la seguridad alimentaria, la gestión ambiental y el uso sostenible de la biodiversidad y la sostenibilidad económica. </t>
  </si>
  <si>
    <t>500 Iniciativas productivas creadas adaptadas a las condiciones de crisis sanitarias, sociales y ambientales que se presenten.</t>
  </si>
  <si>
    <t>Realizar 1 estudio de identificación de potenciales encadenamientos productivos con énfasis sectorial.</t>
  </si>
  <si>
    <t>Implementar la versión 2.0 de la plataforma Clúster-Cartagena y alinearlo con la estrategia de atracción de inversiones.</t>
  </si>
  <si>
    <t>Ejecutar 4 estrategias de proveedores en los sectores priorizados</t>
  </si>
  <si>
    <t>Vincular a 200 micro y pequeñas empresas de Cartagena a redes de proveeduría y/o a encadenamientos productivos</t>
  </si>
  <si>
    <t>Realizar 5.000 operaciones financieras a través de alianzas del Distrito con actores del ecosistema de financiamiento a micro y pequeñas empresas.</t>
  </si>
  <si>
    <t>Crear 1 Centro de emprendimiento Distrital</t>
  </si>
  <si>
    <t>Formular y poner en marcha 1 incubadora de empresas de alto impacto con recursos publico privados</t>
  </si>
  <si>
    <t>Vincular a 40 empresas de base tecnológica a la incubadora de empresas</t>
  </si>
  <si>
    <t>Realizar 1 estudio de identificación de sectores a partir del censo empresarial</t>
  </si>
  <si>
    <t>Vincular al 30% de las unidades productivas censadas (en los sectores y zonas priorizadas) a los Centros de Servicios Empresariales</t>
  </si>
  <si>
    <t>Incrementar en 10% la productividad de las zonas de aglomeración asociada a Centros de Servicios Empresariales</t>
  </si>
  <si>
    <t>Realizar 6 pactos con sectores empresariales y sociedad civil en contra de la discriminación en el mercado laboral para algunas poblaciones vulnerables.</t>
  </si>
  <si>
    <t>Vincular laboralmente a por lo menos 200 personas anualmente a partir de los pactos para el cierre de brechas de población vulnerable</t>
  </si>
  <si>
    <t>Crear 1 plataforma de orientación socio-ocupacional para los jóvenes de Cartagena</t>
  </si>
  <si>
    <t>Realizar 6 ejercicios de prospectiva laboral y de identificación de brechas de capital humano</t>
  </si>
  <si>
    <t>Crear 1 instancia de articulación interinstitucional para planeación de la oferta educativa postmedia en el Distrito de Cartagena.</t>
  </si>
  <si>
    <t>Establecer 1 encuentro anual sobre innovación en Cartagena</t>
  </si>
  <si>
    <t>Organizar 1 concurso anual a los mejores resultados de investigación e innovación, pública, privada y académica.</t>
  </si>
  <si>
    <t>Realizar 1 estudio de prefactibilidad de un parque tecnológico en Cartagena.</t>
  </si>
  <si>
    <t>Crear el sistema de innovación del Distrito de Cartagena</t>
  </si>
  <si>
    <t xml:space="preserve">Implementar 1 estrategia de promoción y posicionamiento de la ciudad </t>
  </si>
  <si>
    <t>Implementar un sistema de información para inversionistas</t>
  </si>
  <si>
    <t xml:space="preserve">Diseñar la ventanilla única empresarial
</t>
  </si>
  <si>
    <t>Recaudar $1.047.261.338.899 por concepto de IPU</t>
  </si>
  <si>
    <t xml:space="preserve">Recaudar $1.189.376.917.533 por concepto de ICA </t>
  </si>
  <si>
    <t>Recaudar $14.454.734.972 por concepto de Delineación Urbana.</t>
  </si>
  <si>
    <t>Recaudar $176.659.841.306 por concepto de Sobretasa a la gasolina.</t>
  </si>
  <si>
    <t>Implementar (1) software para la modernización tecnológica de la secretaría de Hacienda.</t>
  </si>
  <si>
    <t>Implementar  (3) estrategias de impacto que propendan por fortalecer las acciones de recaudo de los  tributos para incrementar los ingresos.</t>
  </si>
  <si>
    <t>Valor de $396.000.000.000 para cubrimiento en el cuatrienio de obligaciones del Plan de Saneamiento Fiscal y Financiero del Distrito de Cartagena de Indias</t>
  </si>
  <si>
    <t>33 proyectos de generación de ingresos desarrollados en consejos comunitarios.</t>
  </si>
  <si>
    <t xml:space="preserve">Desarrollar 2 proyectos diseñados para la generación de ingresos en la Secretaría de Hacienda (UDE) – Secretaría del Interior y Convivencia Ciudadana. </t>
  </si>
  <si>
    <t>NP</t>
  </si>
  <si>
    <t>DESARROLLO DE ESTRATEGIAS PARA EL FORTALECIMIENTO DE LOS ENCADENAMIENTOS PRODUCTIVOS Y REDES DE PROVEEDURÍA EN EL DISTRITO DE CARTAGENA DE INDIAS</t>
  </si>
  <si>
    <t>IMPLEMENTACIÓN DEL CENTRO DE FOMENTO AL EMPRENDIMIENTO Y A LA EMPLEABILIDAD PARA UNA CARTAGENA DE INDIAS INCLUSIVA Y MÁS COMPETITIVA EN CARTAGENA DE INDIAS</t>
  </si>
  <si>
    <t>DESARROLLO DE ESTRATEGIAS  PARA EL APROVECHAMIENTO DE LAS ECONOMÍAS DE AGLOMERACIÓN EN EL DISTRITO DE CARTAGENA DE INDIAS</t>
  </si>
  <si>
    <t>CONSOLIDACIÓN DEL CIERRE DE BRECHAS PARA LA EMPLEABILIDAD Y EMPLEOS INCLUSIVOS A LOS GRUPOS POBLACIONALES VULNERABLES EN EL DISTRITO DE   CARTAGENA DE INDIAS</t>
  </si>
  <si>
    <t xml:space="preserve">
 HABILITACIÓN DE LAS ACCIONES PARA IDENTIFICAR Y CERRAR LAS BRECHAS DE CAPITAL HUMANO DE FORMA PERTINENTE, SUFICIENTE Y DE CALIDAD EN EL DISTRITO DE CARTAGENA DE INDIAS.
</t>
  </si>
  <si>
    <t>IMPLEMENTACIÓN DE ESTRATEGIAS DE ARTICULACIÓN ENTRE ACTORES E INICIATIVAS PARA EL IMPULSO DE UNA CULTURA DE LA INNOVACIÓN EN CARTAGENA DE INDIAS</t>
  </si>
  <si>
    <t>IMPLEMENTACIÓN DE UNA ESTRATEGIA DE PROMOCIÓN Y POSICIONAMIENTO PARA LA ATRACCIÓN DE LOS DIVERSOS TIPOS DE INVERSIÓN EN CARTAGENA DE INDIAS.</t>
  </si>
  <si>
    <t>IMPLEMENTACIÓN DEL PLAN DE SANEAMIENTO FISCAL Y FINANCIERO DEL DISTRITO DE CARTAGENA DE INDIAS.</t>
  </si>
  <si>
    <t>IDENTIFICACIÓN Y CREACIÓN DE INICIATIVAS PRODUCTIVAS ADAPTADAS A LAS CONDICIONES DE CRISIS SANITARIAS, SOCIALES Y AMBIENTALES EN POBLACIÓN JOVEN DEL DISTRITO DE CARTAGENA DE INDIAS</t>
  </si>
  <si>
    <t>2020-13001-0296</t>
  </si>
  <si>
    <t>2020-13001-0324</t>
  </si>
  <si>
    <t>Incrementar los encadenamientos productivos y redes de proveeduría en el Distrito de Cartagena de Indias.</t>
  </si>
  <si>
    <t>Disminuir los índices de desempleo y aumentar la competitividad en las actividades económicas formales e informales de la ciudad de Cartagena.</t>
  </si>
  <si>
    <t>2020-13001-0327</t>
  </si>
  <si>
    <t>Aumentar la productividad del tejido productivo de las principales zonas de densidad empresarial de la ciudad a través del aprovechamiento de las economías de aglomeración.</t>
  </si>
  <si>
    <t xml:space="preserve">2020-13001-0325 </t>
  </si>
  <si>
    <t>Aumentar la inserción Laboral de las distintas poblaciones vulnerables, basado en acuerdos que los incorpore en el mercado laboral del Distrito de Cartagena</t>
  </si>
  <si>
    <t>2020-13001-0331</t>
  </si>
  <si>
    <t>Eficiencia de las competencias genéricas y especificas de los sectores lideres de la economía y las apuestas productivas de Cartagena de Indias</t>
  </si>
  <si>
    <t>2020-13001-0297</t>
  </si>
  <si>
    <t>Implementar estrategias de articulación entre actores e iniciativas para el impulso de una cultura de la innovación en Cartagena de Indias.</t>
  </si>
  <si>
    <t>2020-13001-0326</t>
  </si>
  <si>
    <t>Fortalecimiento de las estrategias de promoción y posicionamiento estratégico de la ciudad para la atracción de inversión.</t>
  </si>
  <si>
    <t xml:space="preserve">Diseñar e implementar las estrategias identificadas para el mejoramiento y sostenibilidad de las finanzas en el Distrito de Cartagena de Indias </t>
  </si>
  <si>
    <t>Aumentar en el recaudo de Impuesto predial unificado a través del Plan de Saneamiento Fiscal y Financiero del Distrito de Cartagena.</t>
  </si>
  <si>
    <t>2021-13001-0280</t>
  </si>
  <si>
    <t xml:space="preserve">Establecer medidas de inclusión productivas, sostenible y equitativa en la dimensión económica de la población joven en el Distrito de Cartagena </t>
  </si>
  <si>
    <t>1. Desarrollar la estrategia H2O: Iniciativa productiva y social Juvenil “Aula Productiva 2” y “Aula Productiva 3”</t>
  </si>
  <si>
    <t>2. Aportar incentivos para la puesta en marcha de iniciativas productivas creadas.</t>
  </si>
  <si>
    <t>3. Realizar la coordinación y seguimiento a las actividades del proyecto.</t>
  </si>
  <si>
    <t xml:space="preserve">SECRETARIA DE HACIENDA DISTRITAL </t>
  </si>
  <si>
    <t>DIANA MILENA VILLALBA VALLEJO</t>
  </si>
  <si>
    <t xml:space="preserve">IMPLEMENTACIÓN DE ESTRATEGIAS PARA EL MEJORAMIENTO Y SOSTENIBILIDAD DE LAS FINANZAS EN EL DISTRITO DE CARTAGENA DE INDIAS </t>
  </si>
  <si>
    <t>Número</t>
  </si>
  <si>
    <t>1. Implementar estrategia de comunicación para la divulgación de los procesos de promoción y divulgación para generación y formalización del empleo</t>
  </si>
  <si>
    <t xml:space="preserve">1. Realizar las acciones correspondientes a los compromisos adquiridos por la administración </t>
  </si>
  <si>
    <t>FORTALECIMIENTO E INCLUSIÓN PRODUCTIVA PARA POBLACIÓN NEGRA, AFROCOLOMBIANA, RAIZAL Y PALENQUERA EN EL DISTRITO DE CARTAGENA DE INDIAS</t>
  </si>
  <si>
    <t>Eficiencia en las medidas concertadas de impacto en la inclusión productiva, sostenible y equitativa en la dimensión económica de la población negra, afro, raizales, palenqueros e indígena en el Distrito de Cartagena.</t>
  </si>
  <si>
    <t>2. Asegurar de manera sistémica, participativa y flexible los procesos de fortalecimiento e inclusión productiva para el bienestar económico y social de la población NARP</t>
  </si>
  <si>
    <t>1. Implementar la Sala Situacional de la población Negra, Afro, Raizal y palenquera para el fortalecimiento e inclusión productiva</t>
  </si>
  <si>
    <t>DESARROLLO DE PROYECTOS PRODUCTIVOS PARA LA GENERACIÓN DE INGRESOS EN POBLACIÓN INDÍGENA DEL DISTRITO DE CARTAGENA DE INDIAS</t>
  </si>
  <si>
    <t>2021-13001-0281</t>
  </si>
  <si>
    <t>1. Asesorar en asistencia técnica, metodológica y acompañamiento en la generación de opciones productivas y de ingreso en concordancia al plan de respuesta territorial</t>
  </si>
  <si>
    <t>Porcentaje</t>
  </si>
  <si>
    <t>Moneda</t>
  </si>
  <si>
    <t>IMPLEMENTACIÓN DE ESTRATEGIAS PARA EL MEJORAMIENTO Y SOSTENIBILIDAD DE LAS FINANZAS EN EL DISTRITO DE CARTAGENA DE INDIAS</t>
  </si>
  <si>
    <t>2021-13001-0274</t>
  </si>
  <si>
    <t>2021-13001-0282</t>
  </si>
  <si>
    <t>1. Recursos Propios - ICLD</t>
  </si>
  <si>
    <t>Inversión</t>
  </si>
  <si>
    <t>1. Recursos Propios - ICLD / 2. SGP</t>
  </si>
  <si>
    <t>1. Implementar la plataforma de Clúster-Cartagena (2.0).</t>
  </si>
  <si>
    <t>2. Evaluar periódicamente los resultados obtenidos de la herramienta informática.</t>
  </si>
  <si>
    <t>3. Realizar evaluación y monitoreo a la ejecución de las estrategias.</t>
  </si>
  <si>
    <t>4. Realizar proceso de selección  y vinculación de 200 micro y pequeñas empresas de Cartagena para redes de proveeduría y/o a encadenamientos productivos.</t>
  </si>
  <si>
    <t>SÍ</t>
  </si>
  <si>
    <t>POR DEFINIR</t>
  </si>
  <si>
    <t>2.3.3502.0200.2020130010324</t>
  </si>
  <si>
    <t>2.3.4103.1500.2021130010280</t>
  </si>
  <si>
    <t>1. Implementar estrategia de oferta ampliada de servicios del centro de emprendimiento Distrital al resto de la población cartagenera.</t>
  </si>
  <si>
    <t>2.3.3602.13001.2020130010296</t>
  </si>
  <si>
    <t>1. Desarrollar el programa de formación y capacitación del personal ocupado en los sectores priorizados.</t>
  </si>
  <si>
    <t>2. Facilitar la gestión administrativa y gerencial de la Sec de Hacienda.</t>
  </si>
  <si>
    <t>3. Prestar servicios de asistencia en contabilidad, finanzas, comercio exterior, innovación e investigación a PYMES del Distrito de Cartagena.</t>
  </si>
  <si>
    <t>2.3.3502.0200.2020130010327</t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</si>
  <si>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Administración y gestión del producto.</t>
    </r>
  </si>
  <si>
    <t>2.3.3502.0200.2020130010325</t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</si>
  <si>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Crear en una plataforma donde se ponga a disposición de todos los jóvenes los tres componentes clásicos de la orientación socio-ocupacional, a saber: autoconocimiento, conocimiento del mundo de la formación y conocimiento del mundo del trabajo, además de toda la oferta (pública y privada) de la ciudad relacionada con juventud.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</si>
  <si>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Definir de manera concertada los estudios de prospectiva laboral que serán desarrollados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</si>
  <si>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Elaborar estudios de identificación de brechas de capital humano en la ciudad de Cartagena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</si>
  <si>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Diseñar un banco de oferta de necesidades empresariales en materia de capital humano y fortalecer el capital humano de la ciudad</t>
    </r>
  </si>
  <si>
    <t>2.3.3502.0200.2020130010331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</si>
  <si>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Desarrollar Jornada Académica con 6 conferencistas en los temas de: Economía Circular, Transformación Digital en las empresas, Inteligencia Artificial aplicada a los negocios, Ciudades Inteligentes, Economía Creativa y Marketing Digital.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</si>
  <si>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Desarrollar Jornada de Taller de Innovación.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</si>
  <si>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Realizar cierre del Encuentro de Innovación, premiar y otorgar reconocimientos a 5 de las mejores ideas innovadoras.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</si>
  <si>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Realizar convocatoria y proceso de inscripción de iniciativas de innovación e investigación.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</si>
  <si>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Realizar proceso de evaluación de propuestas según los parámetros y requisitos establecidos en convocatoria.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</si>
  <si>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Premiar a las tres iniciativas más innovadoras.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</si>
  <si>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Realizar 1 Hackaton y 1 bootcamp para promover la participación ciudadana con propuestas de Ciencia, Tecnología e Innovación para la resolución de problemas reales ciudadanos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</si>
  <si>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Realizar contratación de un estudio de pre factibilidad de un Parque Tecnológico en Cartagena.</t>
    </r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</si>
  <si>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Realizar apoyo a la implementación del sistema de innovación Distrital a través de la coordinación del proyecto.</t>
    </r>
  </si>
  <si>
    <t>2.3.3602.13001.2020130010297</t>
  </si>
  <si>
    <t>1.Implementar una estrategia de promoción y posicionamiento de la ciudad</t>
  </si>
  <si>
    <t>2. Implementar un sistema de información hacia el inversionista.</t>
  </si>
  <si>
    <t>3. Implementación de la Ventanilla Única Empresarial.</t>
  </si>
  <si>
    <t>4. Coordinar las actividades del proyecto.</t>
  </si>
  <si>
    <t>2.3.3602.13001.2020130010326</t>
  </si>
  <si>
    <t>1. Realización de la gestión catastral en el Distriro de Cartagena como estrategia de impacto para la gestión de recaudo</t>
  </si>
  <si>
    <t>2. Realizar acciones para la gestión del recaudo desde las acciones persuasivas y coactivas en el Distrito de Cartagena de Indias</t>
  </si>
  <si>
    <t>2.3.3603.1300.2020130010059</t>
  </si>
  <si>
    <t>2.3.4103.1500.2021130010282</t>
  </si>
  <si>
    <t>2.3.4599.1000.2021130010274</t>
  </si>
  <si>
    <t>2.3.4103.1500.2021130010281</t>
  </si>
  <si>
    <t>2. Administración y gestión del producto.</t>
  </si>
  <si>
    <t>2. Definir la ruta para el diseño o adopción de guías metodológicas para el desarrollo de las acciones de orientación socio-ocupacional en las escuelas de la ciudad y capacitar a los profesores en estas herramientas.</t>
  </si>
  <si>
    <r>
      <t>1.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Realizar en conjunto con la secretaría de educación un proyecto de orientación socio-ocupacional para el ciclo educativo, en especial en la educación secundaria y media</t>
    </r>
  </si>
  <si>
    <t>8. Establecer la oficina del Sistema Distrital de Empleos Inclusivos (SDEIN), como estrategia del comité de seguimiento a las condiciones de empleabilidad en la ciudad</t>
  </si>
  <si>
    <t>7. Fortalecimiento de habilidades blandas: Habilidades de negociación, comunicación y trabajo en equipo, habilidades gerenciales, creatividad e innovación.</t>
  </si>
  <si>
    <r>
      <t>6.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Asegurar la consolidación de empresa con la estrategia "Nuestra Apuesta son las Mipymes"</t>
    </r>
  </si>
  <si>
    <r>
      <t xml:space="preserve">4. </t>
    </r>
    <r>
      <rPr>
        <sz val="11"/>
        <color theme="1"/>
        <rFont val="Calibri"/>
        <family val="2"/>
        <scheme val="minor"/>
      </rPr>
      <t>Identificar las características y barreras de empleabilidad de los grupos poblacionales vulnerables.</t>
    </r>
  </si>
  <si>
    <r>
      <t>3.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Firma de alianzas entre los actores del Ecosistema de Emprendimiento y empleos inclusivos para el desarrollo de trabajo colaborativo</t>
    </r>
  </si>
  <si>
    <t xml:space="preserve">2022-13001-0001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</si>
</sst>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&quot;$&quot;\ #,##0;[Red]\-&quot;$&quot;\ #,##0"/>
    <numFmt numFmtId="165" formatCode="&quot;$&quot;\ #,##0.00;[Red]\-&quot;$&quot;\ #,##0.00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;[Red]0"/>
    <numFmt numFmtId="169" formatCode="&quot;$&quot;\ #,##0.00"/>
    <numFmt numFmtId="170" formatCode="0.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9" fontId="0" fillId="6" borderId="1" xfId="2" applyNumberFormat="1" applyFont="1" applyFill="1" applyBorder="1" applyAlignment="1">
      <alignment horizontal="center" vertical="center" wrapText="1"/>
    </xf>
    <xf numFmtId="169" fontId="0" fillId="7" borderId="1" xfId="2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3" applyNumberFormat="1" applyFont="1" applyFill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 wrapText="1"/>
    </xf>
    <xf numFmtId="170" fontId="0" fillId="0" borderId="1" xfId="3" applyNumberFormat="1" applyFont="1" applyFill="1" applyBorder="1" applyAlignment="1">
      <alignment horizontal="center" vertical="center" wrapText="1"/>
    </xf>
    <xf numFmtId="169" fontId="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3" applyFont="1" applyFill="1" applyBorder="1" applyAlignment="1">
      <alignment horizontal="center" vertical="center" wrapText="1"/>
    </xf>
    <xf numFmtId="0" fontId="0" fillId="6" borderId="1" xfId="2" applyNumberFormat="1" applyFont="1" applyFill="1" applyBorder="1" applyAlignment="1">
      <alignment horizontal="center" vertical="center" wrapText="1"/>
    </xf>
    <xf numFmtId="9" fontId="0" fillId="0" borderId="4" xfId="3" applyFont="1" applyFill="1" applyBorder="1" applyAlignment="1">
      <alignment horizontal="center" vertical="center" wrapText="1"/>
    </xf>
    <xf numFmtId="2" fontId="0" fillId="0" borderId="4" xfId="3" applyNumberFormat="1" applyFont="1" applyFill="1" applyBorder="1" applyAlignment="1">
      <alignment horizontal="center" vertical="center" wrapText="1"/>
    </xf>
    <xf numFmtId="0" fontId="0" fillId="0" borderId="4" xfId="2" applyNumberFormat="1" applyFont="1" applyFill="1" applyBorder="1" applyAlignment="1">
      <alignment horizontal="center" vertical="center" wrapText="1"/>
    </xf>
    <xf numFmtId="0" fontId="0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9" fontId="0" fillId="0" borderId="1" xfId="3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5" borderId="4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2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 wrapText="1"/>
    </xf>
    <xf numFmtId="0" fontId="0" fillId="0" borderId="6" xfId="2" applyNumberFormat="1" applyFont="1" applyBorder="1" applyAlignment="1">
      <alignment horizontal="center" vertical="center" wrapText="1"/>
    </xf>
    <xf numFmtId="9" fontId="0" fillId="0" borderId="4" xfId="3" applyFont="1" applyBorder="1" applyAlignment="1">
      <alignment horizontal="center" vertical="center" wrapText="1"/>
    </xf>
    <xf numFmtId="9" fontId="0" fillId="0" borderId="5" xfId="3" applyFont="1" applyBorder="1" applyAlignment="1">
      <alignment horizontal="center" vertical="center" wrapText="1"/>
    </xf>
    <xf numFmtId="9" fontId="0" fillId="0" borderId="6" xfId="3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167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0" borderId="4" xfId="3" applyNumberFormat="1" applyFont="1" applyBorder="1" applyAlignment="1">
      <alignment horizontal="center" vertical="center" wrapText="1"/>
    </xf>
    <xf numFmtId="9" fontId="0" fillId="0" borderId="5" xfId="3" applyNumberFormat="1" applyFont="1" applyBorder="1" applyAlignment="1">
      <alignment horizontal="center" vertical="center" wrapText="1"/>
    </xf>
    <xf numFmtId="9" fontId="0" fillId="0" borderId="6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9" fontId="0" fillId="0" borderId="1" xfId="3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9" fontId="0" fillId="6" borderId="1" xfId="2" applyNumberFormat="1" applyFont="1" applyFill="1" applyBorder="1" applyAlignment="1">
      <alignment horizontal="center" vertical="center" wrapText="1"/>
    </xf>
    <xf numFmtId="169" fontId="0" fillId="0" borderId="4" xfId="2" applyNumberFormat="1" applyFont="1" applyFill="1" applyBorder="1" applyAlignment="1">
      <alignment horizontal="center" vertical="center" wrapText="1"/>
    </xf>
    <xf numFmtId="169" fontId="0" fillId="0" borderId="6" xfId="2" applyNumberFormat="1" applyFont="1" applyFill="1" applyBorder="1" applyAlignment="1">
      <alignment horizontal="center" vertical="center" wrapText="1"/>
    </xf>
    <xf numFmtId="170" fontId="0" fillId="0" borderId="4" xfId="3" applyNumberFormat="1" applyFont="1" applyFill="1" applyBorder="1" applyAlignment="1">
      <alignment horizontal="center" vertical="center" wrapText="1"/>
    </xf>
    <xf numFmtId="170" fontId="0" fillId="0" borderId="5" xfId="3" applyNumberFormat="1" applyFont="1" applyFill="1" applyBorder="1" applyAlignment="1">
      <alignment horizontal="center" vertical="center" wrapText="1"/>
    </xf>
    <xf numFmtId="170" fontId="0" fillId="0" borderId="6" xfId="3" applyNumberFormat="1" applyFont="1" applyFill="1" applyBorder="1" applyAlignment="1">
      <alignment horizontal="center" vertical="center" wrapText="1"/>
    </xf>
    <xf numFmtId="0" fontId="0" fillId="0" borderId="4" xfId="3" applyNumberFormat="1" applyFont="1" applyFill="1" applyBorder="1" applyAlignment="1">
      <alignment horizontal="center" vertical="center" wrapText="1"/>
    </xf>
    <xf numFmtId="0" fontId="0" fillId="0" borderId="5" xfId="3" applyNumberFormat="1" applyFont="1" applyFill="1" applyBorder="1" applyAlignment="1">
      <alignment horizontal="center" vertical="center" wrapText="1"/>
    </xf>
    <xf numFmtId="0" fontId="0" fillId="4" borderId="1" xfId="3" applyNumberFormat="1" applyFon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1" fontId="0" fillId="4" borderId="6" xfId="0" applyNumberFormat="1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center" vertical="center" wrapText="1"/>
    </xf>
    <xf numFmtId="0" fontId="1" fillId="4" borderId="1" xfId="3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9" fontId="0" fillId="4" borderId="4" xfId="3" applyFont="1" applyFill="1" applyBorder="1" applyAlignment="1">
      <alignment horizontal="center" vertical="center" wrapText="1"/>
    </xf>
    <xf numFmtId="9" fontId="0" fillId="4" borderId="6" xfId="3" applyFont="1" applyFill="1" applyBorder="1" applyAlignment="1">
      <alignment horizontal="center" vertical="center" wrapText="1"/>
    </xf>
    <xf numFmtId="2" fontId="0" fillId="0" borderId="4" xfId="3" applyNumberFormat="1" applyFont="1" applyFill="1" applyBorder="1" applyAlignment="1">
      <alignment horizontal="center" vertical="center" wrapText="1"/>
    </xf>
    <xf numFmtId="2" fontId="0" fillId="0" borderId="5" xfId="3" applyNumberFormat="1" applyFont="1" applyFill="1" applyBorder="1" applyAlignment="1">
      <alignment horizontal="center" vertical="center" wrapText="1"/>
    </xf>
    <xf numFmtId="2" fontId="0" fillId="0" borderId="4" xfId="1" applyNumberFormat="1" applyFont="1" applyFill="1" applyBorder="1" applyAlignment="1">
      <alignment horizontal="center" vertical="center" wrapText="1"/>
    </xf>
    <xf numFmtId="2" fontId="0" fillId="0" borderId="6" xfId="1" applyNumberFormat="1" applyFont="1" applyFill="1" applyBorder="1" applyAlignment="1">
      <alignment horizontal="center" vertical="center" wrapText="1"/>
    </xf>
    <xf numFmtId="9" fontId="0" fillId="0" borderId="4" xfId="3" applyFont="1" applyFill="1" applyBorder="1" applyAlignment="1">
      <alignment horizontal="center" vertical="center" wrapText="1"/>
    </xf>
    <xf numFmtId="9" fontId="0" fillId="0" borderId="6" xfId="3" applyFont="1" applyFill="1" applyBorder="1" applyAlignment="1">
      <alignment horizontal="center" vertical="center" wrapText="1"/>
    </xf>
    <xf numFmtId="0" fontId="0" fillId="0" borderId="6" xfId="3" applyNumberFormat="1" applyFont="1" applyFill="1" applyBorder="1" applyAlignment="1">
      <alignment horizontal="center" vertical="center" wrapText="1"/>
    </xf>
    <xf numFmtId="1" fontId="0" fillId="0" borderId="4" xfId="3" applyNumberFormat="1" applyFont="1" applyFill="1" applyBorder="1" applyAlignment="1">
      <alignment horizontal="center" vertical="center" wrapText="1"/>
    </xf>
    <xf numFmtId="1" fontId="0" fillId="0" borderId="5" xfId="3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2" fontId="0" fillId="0" borderId="6" xfId="3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 vertical="center" wrapText="1"/>
    </xf>
    <xf numFmtId="167" fontId="0" fillId="0" borderId="6" xfId="2" applyFont="1" applyBorder="1" applyAlignment="1">
      <alignment horizontal="center" vertical="center" wrapText="1"/>
    </xf>
  </cellXfs>
  <cellStyles count="4">
    <cellStyle name="Millares [0]" xfId="1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topLeftCell="Q1" zoomScale="70" zoomScaleNormal="70" workbookViewId="0">
      <pane ySplit="2" topLeftCell="A64" activePane="bottomLeft" state="frozen"/>
      <selection activeCell="I1" sqref="I1"/>
      <selection pane="bottomLeft" activeCell="T2" sqref="T2"/>
    </sheetView>
  </sheetViews>
  <sheetFormatPr baseColWidth="10" defaultColWidth="11.453125" defaultRowHeight="18.5" x14ac:dyDescent="0.35"/>
  <cols>
    <col min="1" max="1" width="16.54296875" customWidth="1"/>
    <col min="2" max="2" width="18" customWidth="1"/>
    <col min="3" max="3" width="20.26953125" customWidth="1"/>
    <col min="4" max="4" width="20.1796875" customWidth="1"/>
    <col min="5" max="5" width="32.81640625" customWidth="1"/>
    <col min="6" max="6" width="19.7265625" customWidth="1"/>
    <col min="7" max="7" width="42.26953125" customWidth="1"/>
    <col min="8" max="8" width="17.26953125" style="1" customWidth="1"/>
    <col min="9" max="9" width="22.7265625" style="1" customWidth="1"/>
    <col min="10" max="10" width="35.26953125" style="10" customWidth="1"/>
    <col min="11" max="11" width="23.7265625" style="9" customWidth="1"/>
    <col min="12" max="12" width="29.1796875" style="8" customWidth="1"/>
    <col min="13" max="13" width="23.54296875" style="7" customWidth="1"/>
    <col min="14" max="14" width="48.54296875" style="6" customWidth="1"/>
    <col min="15" max="15" width="18.81640625" style="5" customWidth="1"/>
    <col min="16" max="16" width="29.7265625" style="4" customWidth="1"/>
    <col min="17" max="17" width="50.7265625" style="77" customWidth="1"/>
    <col min="18" max="18" width="20.81640625" style="70" customWidth="1"/>
    <col min="19" max="19" width="18.26953125" customWidth="1"/>
    <col min="20" max="20" width="18.1796875" customWidth="1"/>
    <col min="21" max="21" width="20.453125" style="3" customWidth="1"/>
    <col min="22" max="22" width="18.81640625" style="2" customWidth="1"/>
    <col min="23" max="23" width="21" style="1" customWidth="1"/>
    <col min="24" max="24" width="18.81640625" style="1" customWidth="1"/>
    <col min="25" max="25" width="19.26953125" customWidth="1"/>
    <col min="26" max="26" width="17.26953125" customWidth="1"/>
    <col min="27" max="27" width="23.453125" bestFit="1" customWidth="1"/>
    <col min="28" max="28" width="21.1796875" customWidth="1"/>
    <col min="29" max="29" width="27.7265625" customWidth="1"/>
    <col min="30" max="30" width="28.7265625" customWidth="1"/>
    <col min="31" max="31" width="17.81640625" customWidth="1"/>
    <col min="32" max="32" width="16.54296875" customWidth="1"/>
    <col min="33" max="33" width="15.1796875" customWidth="1"/>
    <col min="34" max="34" width="60.1796875" customWidth="1"/>
  </cols>
  <sheetData>
    <row r="1" spans="1:34" ht="19" customHeight="1" x14ac:dyDescent="0.35">
      <c r="E1" s="111" t="s">
        <v>23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34" s="11" customFormat="1" ht="78.75" customHeight="1" x14ac:dyDescent="0.3">
      <c r="A2" s="12" t="s">
        <v>22</v>
      </c>
      <c r="B2" s="12" t="s">
        <v>21</v>
      </c>
      <c r="C2" s="12" t="s">
        <v>20</v>
      </c>
      <c r="D2" s="12" t="s">
        <v>19</v>
      </c>
      <c r="E2" s="12" t="s">
        <v>18</v>
      </c>
      <c r="F2" s="12" t="s">
        <v>17</v>
      </c>
      <c r="G2" s="12" t="s">
        <v>16</v>
      </c>
      <c r="H2" s="15" t="s">
        <v>15</v>
      </c>
      <c r="I2" s="12" t="s">
        <v>14</v>
      </c>
      <c r="J2" s="22" t="s">
        <v>13</v>
      </c>
      <c r="K2" s="12" t="s">
        <v>33</v>
      </c>
      <c r="L2" s="21" t="s">
        <v>12</v>
      </c>
      <c r="M2" s="21" t="s">
        <v>27</v>
      </c>
      <c r="N2" s="18" t="s">
        <v>11</v>
      </c>
      <c r="O2" s="20" t="s">
        <v>31</v>
      </c>
      <c r="P2" s="19" t="s">
        <v>10</v>
      </c>
      <c r="Q2" s="23" t="s">
        <v>9</v>
      </c>
      <c r="R2" s="68" t="s">
        <v>34</v>
      </c>
      <c r="S2" s="17" t="s">
        <v>8</v>
      </c>
      <c r="T2" s="17" t="s">
        <v>32</v>
      </c>
      <c r="U2" s="16" t="s">
        <v>25</v>
      </c>
      <c r="V2" s="16" t="s">
        <v>26</v>
      </c>
      <c r="W2" s="16" t="s">
        <v>28</v>
      </c>
      <c r="X2" s="12" t="s">
        <v>7</v>
      </c>
      <c r="Y2" s="12" t="s">
        <v>6</v>
      </c>
      <c r="Z2" s="15" t="s">
        <v>5</v>
      </c>
      <c r="AA2" s="14" t="s">
        <v>29</v>
      </c>
      <c r="AB2" s="13" t="s">
        <v>4</v>
      </c>
      <c r="AC2" s="12" t="s">
        <v>3</v>
      </c>
      <c r="AD2" s="12" t="s">
        <v>2</v>
      </c>
      <c r="AE2" s="15" t="s">
        <v>1</v>
      </c>
      <c r="AF2" s="15" t="s">
        <v>30</v>
      </c>
      <c r="AG2" s="15" t="s">
        <v>24</v>
      </c>
      <c r="AH2" s="12" t="s">
        <v>0</v>
      </c>
    </row>
    <row r="3" spans="1:34" ht="42.75" customHeight="1" x14ac:dyDescent="0.35">
      <c r="A3" s="112" t="s">
        <v>35</v>
      </c>
      <c r="B3" s="112" t="s">
        <v>36</v>
      </c>
      <c r="C3" s="103" t="s">
        <v>37</v>
      </c>
      <c r="D3" s="113">
        <v>0</v>
      </c>
      <c r="E3" s="114" t="s">
        <v>38</v>
      </c>
      <c r="F3" s="114" t="s">
        <v>39</v>
      </c>
      <c r="G3" s="114" t="s">
        <v>76</v>
      </c>
      <c r="H3" s="98" t="s">
        <v>176</v>
      </c>
      <c r="I3" s="78">
        <v>0</v>
      </c>
      <c r="J3" s="114" t="s">
        <v>109</v>
      </c>
      <c r="K3" s="99">
        <v>500</v>
      </c>
      <c r="L3" s="164">
        <v>237.5</v>
      </c>
      <c r="M3" s="155">
        <v>25</v>
      </c>
      <c r="N3" s="103" t="s">
        <v>151</v>
      </c>
      <c r="O3" s="98" t="s">
        <v>168</v>
      </c>
      <c r="P3" s="98" t="s">
        <v>169</v>
      </c>
      <c r="Q3" s="76" t="s">
        <v>170</v>
      </c>
      <c r="R3" s="67">
        <v>1</v>
      </c>
      <c r="S3" s="148">
        <v>44562</v>
      </c>
      <c r="T3" s="98">
        <v>364</v>
      </c>
      <c r="U3" s="106">
        <v>500</v>
      </c>
      <c r="V3" s="98">
        <v>500</v>
      </c>
      <c r="W3" s="57">
        <v>0.35</v>
      </c>
      <c r="X3" s="98" t="s">
        <v>173</v>
      </c>
      <c r="Y3" s="98" t="s">
        <v>174</v>
      </c>
      <c r="Z3" s="98" t="s">
        <v>192</v>
      </c>
      <c r="AA3" s="96">
        <v>102872690</v>
      </c>
      <c r="AB3" s="98" t="s">
        <v>191</v>
      </c>
      <c r="AC3" s="149" t="s">
        <v>151</v>
      </c>
      <c r="AD3" s="98" t="s">
        <v>201</v>
      </c>
      <c r="AE3" s="98" t="s">
        <v>198</v>
      </c>
      <c r="AF3" s="98" t="s">
        <v>199</v>
      </c>
      <c r="AG3" s="98" t="s">
        <v>199</v>
      </c>
      <c r="AH3" s="150"/>
    </row>
    <row r="4" spans="1:34" ht="48" customHeight="1" x14ac:dyDescent="0.35">
      <c r="A4" s="112"/>
      <c r="B4" s="112"/>
      <c r="C4" s="103"/>
      <c r="D4" s="113"/>
      <c r="E4" s="114"/>
      <c r="F4" s="114"/>
      <c r="G4" s="114"/>
      <c r="H4" s="98"/>
      <c r="I4" s="79"/>
      <c r="J4" s="114"/>
      <c r="K4" s="99"/>
      <c r="L4" s="164"/>
      <c r="M4" s="156"/>
      <c r="N4" s="103"/>
      <c r="O4" s="98"/>
      <c r="P4" s="98"/>
      <c r="Q4" s="72" t="s">
        <v>171</v>
      </c>
      <c r="R4" s="67">
        <v>1</v>
      </c>
      <c r="S4" s="98"/>
      <c r="T4" s="98"/>
      <c r="U4" s="106"/>
      <c r="V4" s="98"/>
      <c r="W4" s="57">
        <v>0.35</v>
      </c>
      <c r="X4" s="98"/>
      <c r="Y4" s="98"/>
      <c r="Z4" s="98"/>
      <c r="AA4" s="97"/>
      <c r="AB4" s="98"/>
      <c r="AC4" s="149"/>
      <c r="AD4" s="98"/>
      <c r="AE4" s="98"/>
      <c r="AF4" s="98"/>
      <c r="AG4" s="98"/>
      <c r="AH4" s="150"/>
    </row>
    <row r="5" spans="1:34" ht="57.75" customHeight="1" x14ac:dyDescent="0.35">
      <c r="A5" s="112"/>
      <c r="B5" s="112"/>
      <c r="C5" s="103"/>
      <c r="D5" s="113"/>
      <c r="E5" s="114"/>
      <c r="F5" s="114"/>
      <c r="G5" s="114"/>
      <c r="H5" s="98"/>
      <c r="I5" s="79"/>
      <c r="J5" s="114"/>
      <c r="K5" s="99"/>
      <c r="L5" s="164"/>
      <c r="M5" s="157"/>
      <c r="N5" s="103"/>
      <c r="O5" s="98"/>
      <c r="P5" s="98"/>
      <c r="Q5" s="72" t="s">
        <v>172</v>
      </c>
      <c r="R5" s="67">
        <v>1</v>
      </c>
      <c r="S5" s="98"/>
      <c r="T5" s="98"/>
      <c r="U5" s="106"/>
      <c r="V5" s="98"/>
      <c r="W5" s="57">
        <v>0.3</v>
      </c>
      <c r="X5" s="98"/>
      <c r="Y5" s="98"/>
      <c r="Z5" s="98"/>
      <c r="AA5" s="97"/>
      <c r="AB5" s="98"/>
      <c r="AC5" s="149"/>
      <c r="AD5" s="98"/>
      <c r="AE5" s="98"/>
      <c r="AF5" s="98"/>
      <c r="AG5" s="98"/>
      <c r="AH5" s="150"/>
    </row>
    <row r="6" spans="1:34" ht="43.5" x14ac:dyDescent="0.35">
      <c r="A6" s="112"/>
      <c r="B6" s="112"/>
      <c r="C6" s="103"/>
      <c r="D6" s="113"/>
      <c r="E6" s="114"/>
      <c r="F6" s="114" t="s">
        <v>40</v>
      </c>
      <c r="G6" s="29" t="s">
        <v>77</v>
      </c>
      <c r="H6" s="43" t="s">
        <v>176</v>
      </c>
      <c r="I6" s="79"/>
      <c r="J6" s="29" t="s">
        <v>110</v>
      </c>
      <c r="K6" s="31">
        <v>1</v>
      </c>
      <c r="L6" s="36" t="s">
        <v>72</v>
      </c>
      <c r="M6" s="58">
        <v>1</v>
      </c>
      <c r="N6" s="103" t="s">
        <v>143</v>
      </c>
      <c r="O6" s="98" t="s">
        <v>153</v>
      </c>
      <c r="P6" s="98" t="s">
        <v>154</v>
      </c>
      <c r="Q6" s="74" t="s">
        <v>194</v>
      </c>
      <c r="R6" s="67">
        <v>1</v>
      </c>
      <c r="S6" s="148">
        <v>44562</v>
      </c>
      <c r="T6" s="98">
        <v>364</v>
      </c>
      <c r="U6" s="106">
        <v>1028736</v>
      </c>
      <c r="V6" s="98">
        <f>U6</f>
        <v>1028736</v>
      </c>
      <c r="W6" s="62">
        <v>0.25</v>
      </c>
      <c r="X6" s="98" t="s">
        <v>173</v>
      </c>
      <c r="Y6" s="98" t="s">
        <v>174</v>
      </c>
      <c r="Z6" s="98" t="s">
        <v>192</v>
      </c>
      <c r="AA6" s="96">
        <v>276577126</v>
      </c>
      <c r="AB6" s="98" t="s">
        <v>191</v>
      </c>
      <c r="AC6" s="149" t="s">
        <v>143</v>
      </c>
      <c r="AD6" s="98" t="s">
        <v>200</v>
      </c>
      <c r="AE6" s="98" t="s">
        <v>198</v>
      </c>
      <c r="AF6" s="98" t="s">
        <v>199</v>
      </c>
      <c r="AG6" s="98" t="s">
        <v>199</v>
      </c>
      <c r="AH6" s="78"/>
    </row>
    <row r="7" spans="1:34" ht="66.75" customHeight="1" x14ac:dyDescent="0.35">
      <c r="A7" s="112"/>
      <c r="B7" s="112"/>
      <c r="C7" s="103"/>
      <c r="D7" s="113"/>
      <c r="E7" s="114"/>
      <c r="F7" s="114"/>
      <c r="G7" s="114" t="s">
        <v>78</v>
      </c>
      <c r="H7" s="78" t="s">
        <v>176</v>
      </c>
      <c r="I7" s="79"/>
      <c r="J7" s="114" t="s">
        <v>111</v>
      </c>
      <c r="K7" s="129">
        <v>1</v>
      </c>
      <c r="L7" s="165">
        <v>0.35</v>
      </c>
      <c r="M7" s="137">
        <v>0.65</v>
      </c>
      <c r="N7" s="103"/>
      <c r="O7" s="98"/>
      <c r="P7" s="98"/>
      <c r="Q7" s="74" t="s">
        <v>195</v>
      </c>
      <c r="R7" s="67">
        <v>1</v>
      </c>
      <c r="S7" s="98"/>
      <c r="T7" s="98"/>
      <c r="U7" s="106"/>
      <c r="V7" s="98"/>
      <c r="W7" s="62">
        <v>0.25</v>
      </c>
      <c r="X7" s="98"/>
      <c r="Y7" s="98"/>
      <c r="Z7" s="98"/>
      <c r="AA7" s="97"/>
      <c r="AB7" s="98"/>
      <c r="AC7" s="149"/>
      <c r="AD7" s="98"/>
      <c r="AE7" s="98"/>
      <c r="AF7" s="98"/>
      <c r="AG7" s="98"/>
      <c r="AH7" s="79"/>
    </row>
    <row r="8" spans="1:34" ht="64.5" customHeight="1" x14ac:dyDescent="0.35">
      <c r="A8" s="112"/>
      <c r="B8" s="112"/>
      <c r="C8" s="103"/>
      <c r="D8" s="113"/>
      <c r="E8" s="114"/>
      <c r="F8" s="114"/>
      <c r="G8" s="114"/>
      <c r="H8" s="79"/>
      <c r="I8" s="79"/>
      <c r="J8" s="114"/>
      <c r="K8" s="129"/>
      <c r="L8" s="165"/>
      <c r="M8" s="138"/>
      <c r="N8" s="103"/>
      <c r="O8" s="98"/>
      <c r="P8" s="98"/>
      <c r="Q8" s="74" t="s">
        <v>196</v>
      </c>
      <c r="R8" s="67">
        <v>1</v>
      </c>
      <c r="S8" s="98"/>
      <c r="T8" s="98"/>
      <c r="U8" s="106"/>
      <c r="V8" s="98"/>
      <c r="W8" s="62">
        <v>0.25</v>
      </c>
      <c r="X8" s="98"/>
      <c r="Y8" s="98"/>
      <c r="Z8" s="98"/>
      <c r="AA8" s="97"/>
      <c r="AB8" s="98"/>
      <c r="AC8" s="149"/>
      <c r="AD8" s="98"/>
      <c r="AE8" s="98"/>
      <c r="AF8" s="98"/>
      <c r="AG8" s="98"/>
      <c r="AH8" s="79"/>
    </row>
    <row r="9" spans="1:34" ht="64.5" customHeight="1" x14ac:dyDescent="0.35">
      <c r="A9" s="112"/>
      <c r="B9" s="112"/>
      <c r="C9" s="103"/>
      <c r="D9" s="113"/>
      <c r="E9" s="114"/>
      <c r="F9" s="114"/>
      <c r="G9" s="114"/>
      <c r="H9" s="79"/>
      <c r="I9" s="79"/>
      <c r="J9" s="114"/>
      <c r="K9" s="129"/>
      <c r="L9" s="165"/>
      <c r="M9" s="138"/>
      <c r="N9" s="103"/>
      <c r="O9" s="98"/>
      <c r="P9" s="98"/>
      <c r="Q9" s="81" t="s">
        <v>197</v>
      </c>
      <c r="R9" s="84">
        <v>1</v>
      </c>
      <c r="S9" s="98"/>
      <c r="T9" s="98"/>
      <c r="U9" s="106"/>
      <c r="V9" s="98"/>
      <c r="W9" s="100">
        <v>0.25</v>
      </c>
      <c r="X9" s="98"/>
      <c r="Y9" s="98"/>
      <c r="Z9" s="98"/>
      <c r="AA9" s="97"/>
      <c r="AB9" s="98"/>
      <c r="AC9" s="149"/>
      <c r="AD9" s="98"/>
      <c r="AE9" s="98"/>
      <c r="AF9" s="98"/>
      <c r="AG9" s="98"/>
      <c r="AH9" s="79"/>
    </row>
    <row r="10" spans="1:34" ht="14.5" x14ac:dyDescent="0.35">
      <c r="A10" s="112"/>
      <c r="B10" s="112"/>
      <c r="C10" s="103"/>
      <c r="D10" s="113"/>
      <c r="E10" s="114"/>
      <c r="F10" s="114"/>
      <c r="G10" s="114"/>
      <c r="H10" s="80"/>
      <c r="I10" s="79"/>
      <c r="J10" s="114"/>
      <c r="K10" s="129"/>
      <c r="L10" s="165"/>
      <c r="M10" s="158"/>
      <c r="N10" s="103"/>
      <c r="O10" s="98"/>
      <c r="P10" s="98"/>
      <c r="Q10" s="82"/>
      <c r="R10" s="85"/>
      <c r="S10" s="98"/>
      <c r="T10" s="98"/>
      <c r="U10" s="106"/>
      <c r="V10" s="98"/>
      <c r="W10" s="101"/>
      <c r="X10" s="98"/>
      <c r="Y10" s="98"/>
      <c r="Z10" s="98"/>
      <c r="AA10" s="97"/>
      <c r="AB10" s="98"/>
      <c r="AC10" s="149"/>
      <c r="AD10" s="98"/>
      <c r="AE10" s="98"/>
      <c r="AF10" s="98"/>
      <c r="AG10" s="98"/>
      <c r="AH10" s="79"/>
    </row>
    <row r="11" spans="1:34" ht="15" customHeight="1" x14ac:dyDescent="0.35">
      <c r="A11" s="112"/>
      <c r="B11" s="112"/>
      <c r="C11" s="103"/>
      <c r="D11" s="113"/>
      <c r="E11" s="114"/>
      <c r="F11" s="114"/>
      <c r="G11" s="118" t="s">
        <v>79</v>
      </c>
      <c r="H11" s="78" t="s">
        <v>176</v>
      </c>
      <c r="I11" s="79"/>
      <c r="J11" s="118" t="s">
        <v>112</v>
      </c>
      <c r="K11" s="130">
        <v>4</v>
      </c>
      <c r="L11" s="159">
        <v>2</v>
      </c>
      <c r="M11" s="159">
        <v>0</v>
      </c>
      <c r="N11" s="103"/>
      <c r="O11" s="98"/>
      <c r="P11" s="98"/>
      <c r="Q11" s="82"/>
      <c r="R11" s="85"/>
      <c r="S11" s="98"/>
      <c r="T11" s="98"/>
      <c r="U11" s="106"/>
      <c r="V11" s="98"/>
      <c r="W11" s="101"/>
      <c r="X11" s="98"/>
      <c r="Y11" s="98"/>
      <c r="Z11" s="98"/>
      <c r="AA11" s="97"/>
      <c r="AB11" s="98"/>
      <c r="AC11" s="149"/>
      <c r="AD11" s="98"/>
      <c r="AE11" s="98"/>
      <c r="AF11" s="98"/>
      <c r="AG11" s="98"/>
      <c r="AH11" s="79"/>
    </row>
    <row r="12" spans="1:34" ht="24" customHeight="1" x14ac:dyDescent="0.35">
      <c r="A12" s="112"/>
      <c r="B12" s="112"/>
      <c r="C12" s="103"/>
      <c r="D12" s="113"/>
      <c r="E12" s="114"/>
      <c r="F12" s="114"/>
      <c r="G12" s="119"/>
      <c r="H12" s="80"/>
      <c r="I12" s="79"/>
      <c r="J12" s="119"/>
      <c r="K12" s="131"/>
      <c r="L12" s="160"/>
      <c r="M12" s="160"/>
      <c r="N12" s="103"/>
      <c r="O12" s="98"/>
      <c r="P12" s="98"/>
      <c r="Q12" s="82"/>
      <c r="R12" s="85"/>
      <c r="S12" s="98"/>
      <c r="T12" s="98"/>
      <c r="U12" s="106"/>
      <c r="V12" s="98"/>
      <c r="W12" s="101"/>
      <c r="X12" s="98"/>
      <c r="Y12" s="98"/>
      <c r="Z12" s="98"/>
      <c r="AA12" s="97"/>
      <c r="AB12" s="98"/>
      <c r="AC12" s="149"/>
      <c r="AD12" s="98"/>
      <c r="AE12" s="98"/>
      <c r="AF12" s="98"/>
      <c r="AG12" s="98"/>
      <c r="AH12" s="79"/>
    </row>
    <row r="13" spans="1:34" ht="14.5" x14ac:dyDescent="0.35">
      <c r="A13" s="112"/>
      <c r="B13" s="112"/>
      <c r="C13" s="103"/>
      <c r="D13" s="113"/>
      <c r="E13" s="114"/>
      <c r="F13" s="114"/>
      <c r="G13" s="118" t="s">
        <v>80</v>
      </c>
      <c r="H13" s="78" t="s">
        <v>176</v>
      </c>
      <c r="I13" s="79"/>
      <c r="J13" s="118" t="s">
        <v>113</v>
      </c>
      <c r="K13" s="130">
        <v>200</v>
      </c>
      <c r="L13" s="159">
        <v>100</v>
      </c>
      <c r="M13" s="159" t="s">
        <v>142</v>
      </c>
      <c r="N13" s="103"/>
      <c r="O13" s="98"/>
      <c r="P13" s="98"/>
      <c r="Q13" s="82"/>
      <c r="R13" s="85"/>
      <c r="S13" s="98"/>
      <c r="T13" s="98"/>
      <c r="U13" s="106"/>
      <c r="V13" s="98"/>
      <c r="W13" s="101"/>
      <c r="X13" s="98"/>
      <c r="Y13" s="98"/>
      <c r="Z13" s="98"/>
      <c r="AA13" s="97"/>
      <c r="AB13" s="98"/>
      <c r="AC13" s="149"/>
      <c r="AD13" s="98"/>
      <c r="AE13" s="98"/>
      <c r="AF13" s="98"/>
      <c r="AG13" s="98"/>
      <c r="AH13" s="79"/>
    </row>
    <row r="14" spans="1:34" ht="14.5" x14ac:dyDescent="0.35">
      <c r="A14" s="112"/>
      <c r="B14" s="112"/>
      <c r="C14" s="103"/>
      <c r="D14" s="113"/>
      <c r="E14" s="114"/>
      <c r="F14" s="114"/>
      <c r="G14" s="120"/>
      <c r="H14" s="79"/>
      <c r="I14" s="79"/>
      <c r="J14" s="120"/>
      <c r="K14" s="132"/>
      <c r="L14" s="161"/>
      <c r="M14" s="161"/>
      <c r="N14" s="103"/>
      <c r="O14" s="98"/>
      <c r="P14" s="98"/>
      <c r="Q14" s="82"/>
      <c r="R14" s="85"/>
      <c r="S14" s="98"/>
      <c r="T14" s="98"/>
      <c r="U14" s="106"/>
      <c r="V14" s="98"/>
      <c r="W14" s="101"/>
      <c r="X14" s="98"/>
      <c r="Y14" s="98"/>
      <c r="Z14" s="98"/>
      <c r="AA14" s="97"/>
      <c r="AB14" s="98"/>
      <c r="AC14" s="149"/>
      <c r="AD14" s="98"/>
      <c r="AE14" s="98"/>
      <c r="AF14" s="98"/>
      <c r="AG14" s="98"/>
      <c r="AH14" s="79"/>
    </row>
    <row r="15" spans="1:34" ht="19" customHeight="1" x14ac:dyDescent="0.35">
      <c r="A15" s="112"/>
      <c r="B15" s="112"/>
      <c r="C15" s="103"/>
      <c r="D15" s="113"/>
      <c r="E15" s="114"/>
      <c r="F15" s="114"/>
      <c r="G15" s="119"/>
      <c r="H15" s="80"/>
      <c r="I15" s="79"/>
      <c r="J15" s="119"/>
      <c r="K15" s="131"/>
      <c r="L15" s="160"/>
      <c r="M15" s="160"/>
      <c r="N15" s="103"/>
      <c r="O15" s="98"/>
      <c r="P15" s="98"/>
      <c r="Q15" s="83"/>
      <c r="R15" s="86"/>
      <c r="S15" s="98"/>
      <c r="T15" s="98"/>
      <c r="U15" s="106"/>
      <c r="V15" s="98"/>
      <c r="W15" s="102"/>
      <c r="X15" s="98"/>
      <c r="Y15" s="98"/>
      <c r="Z15" s="98"/>
      <c r="AA15" s="97"/>
      <c r="AB15" s="98"/>
      <c r="AC15" s="149"/>
      <c r="AD15" s="98"/>
      <c r="AE15" s="98"/>
      <c r="AF15" s="98"/>
      <c r="AG15" s="98"/>
      <c r="AH15" s="80"/>
    </row>
    <row r="16" spans="1:34" ht="75" customHeight="1" x14ac:dyDescent="0.35">
      <c r="A16" s="112"/>
      <c r="B16" s="112"/>
      <c r="C16" s="103"/>
      <c r="D16" s="113"/>
      <c r="E16" s="114"/>
      <c r="F16" s="114" t="s">
        <v>41</v>
      </c>
      <c r="G16" s="29" t="s">
        <v>81</v>
      </c>
      <c r="H16" s="43" t="s">
        <v>176</v>
      </c>
      <c r="I16" s="79"/>
      <c r="J16" s="29" t="s">
        <v>114</v>
      </c>
      <c r="K16" s="32">
        <v>5000</v>
      </c>
      <c r="L16" s="59">
        <v>2365</v>
      </c>
      <c r="M16" s="59">
        <v>270</v>
      </c>
      <c r="N16" s="103" t="s">
        <v>144</v>
      </c>
      <c r="O16" s="98" t="s">
        <v>152</v>
      </c>
      <c r="P16" s="98" t="s">
        <v>155</v>
      </c>
      <c r="Q16" s="81" t="s">
        <v>202</v>
      </c>
      <c r="R16" s="84">
        <v>1</v>
      </c>
      <c r="S16" s="148">
        <v>44562</v>
      </c>
      <c r="T16" s="98">
        <v>364</v>
      </c>
      <c r="U16" s="106">
        <v>1028736</v>
      </c>
      <c r="V16" s="98">
        <f>U16</f>
        <v>1028736</v>
      </c>
      <c r="W16" s="87">
        <v>1</v>
      </c>
      <c r="X16" s="98" t="s">
        <v>173</v>
      </c>
      <c r="Y16" s="98" t="s">
        <v>174</v>
      </c>
      <c r="Z16" s="98" t="s">
        <v>192</v>
      </c>
      <c r="AA16" s="96">
        <v>2702189566</v>
      </c>
      <c r="AB16" s="98" t="s">
        <v>191</v>
      </c>
      <c r="AC16" s="149" t="str">
        <f>N16</f>
        <v>IMPLEMENTACIÓN DEL CENTRO DE FOMENTO AL EMPRENDIMIENTO Y A LA EMPLEABILIDAD PARA UNA CARTAGENA DE INDIAS INCLUSIVA Y MÁS COMPETITIVA EN CARTAGENA DE INDIAS</v>
      </c>
      <c r="AD16" s="98" t="s">
        <v>203</v>
      </c>
      <c r="AE16" s="98" t="s">
        <v>198</v>
      </c>
      <c r="AF16" s="98" t="s">
        <v>199</v>
      </c>
      <c r="AG16" s="98" t="s">
        <v>199</v>
      </c>
      <c r="AH16" s="150"/>
    </row>
    <row r="17" spans="1:34" ht="14.5" x14ac:dyDescent="0.35">
      <c r="A17" s="112"/>
      <c r="B17" s="112"/>
      <c r="C17" s="103"/>
      <c r="D17" s="113"/>
      <c r="E17" s="114"/>
      <c r="F17" s="114"/>
      <c r="G17" s="114" t="s">
        <v>82</v>
      </c>
      <c r="H17" s="78" t="s">
        <v>176</v>
      </c>
      <c r="I17" s="79"/>
      <c r="J17" s="114" t="s">
        <v>115</v>
      </c>
      <c r="K17" s="133">
        <v>1</v>
      </c>
      <c r="L17" s="137">
        <v>0.3</v>
      </c>
      <c r="M17" s="137">
        <v>0.4</v>
      </c>
      <c r="N17" s="103"/>
      <c r="O17" s="98"/>
      <c r="P17" s="98"/>
      <c r="Q17" s="82"/>
      <c r="R17" s="85"/>
      <c r="S17" s="98"/>
      <c r="T17" s="98"/>
      <c r="U17" s="106"/>
      <c r="V17" s="98"/>
      <c r="W17" s="88"/>
      <c r="X17" s="98"/>
      <c r="Y17" s="98"/>
      <c r="Z17" s="98"/>
      <c r="AA17" s="97"/>
      <c r="AB17" s="98"/>
      <c r="AC17" s="149"/>
      <c r="AD17" s="98"/>
      <c r="AE17" s="98"/>
      <c r="AF17" s="98"/>
      <c r="AG17" s="98"/>
      <c r="AH17" s="150"/>
    </row>
    <row r="18" spans="1:34" ht="14.5" x14ac:dyDescent="0.35">
      <c r="A18" s="112"/>
      <c r="B18" s="112"/>
      <c r="C18" s="103"/>
      <c r="D18" s="113"/>
      <c r="E18" s="114"/>
      <c r="F18" s="114"/>
      <c r="G18" s="114"/>
      <c r="H18" s="79"/>
      <c r="I18" s="79"/>
      <c r="J18" s="114"/>
      <c r="K18" s="133"/>
      <c r="L18" s="138"/>
      <c r="M18" s="138"/>
      <c r="N18" s="103"/>
      <c r="O18" s="98"/>
      <c r="P18" s="98"/>
      <c r="Q18" s="82"/>
      <c r="R18" s="85"/>
      <c r="S18" s="98"/>
      <c r="T18" s="98"/>
      <c r="U18" s="106"/>
      <c r="V18" s="98"/>
      <c r="W18" s="88"/>
      <c r="X18" s="98"/>
      <c r="Y18" s="98"/>
      <c r="Z18" s="98"/>
      <c r="AA18" s="97"/>
      <c r="AB18" s="98"/>
      <c r="AC18" s="149"/>
      <c r="AD18" s="98"/>
      <c r="AE18" s="98"/>
      <c r="AF18" s="98"/>
      <c r="AG18" s="98"/>
      <c r="AH18" s="150"/>
    </row>
    <row r="19" spans="1:34" ht="14.5" x14ac:dyDescent="0.35">
      <c r="A19" s="112"/>
      <c r="B19" s="112"/>
      <c r="C19" s="103"/>
      <c r="D19" s="113"/>
      <c r="E19" s="114"/>
      <c r="F19" s="114"/>
      <c r="G19" s="114" t="s">
        <v>83</v>
      </c>
      <c r="H19" s="78" t="s">
        <v>176</v>
      </c>
      <c r="I19" s="79"/>
      <c r="J19" s="114" t="s">
        <v>116</v>
      </c>
      <c r="K19" s="134">
        <v>1</v>
      </c>
      <c r="L19" s="104">
        <v>1</v>
      </c>
      <c r="M19" s="104" t="s">
        <v>142</v>
      </c>
      <c r="N19" s="103"/>
      <c r="O19" s="98"/>
      <c r="P19" s="98"/>
      <c r="Q19" s="82"/>
      <c r="R19" s="85"/>
      <c r="S19" s="98"/>
      <c r="T19" s="98"/>
      <c r="U19" s="106"/>
      <c r="V19" s="98"/>
      <c r="W19" s="88"/>
      <c r="X19" s="98"/>
      <c r="Y19" s="98"/>
      <c r="Z19" s="98"/>
      <c r="AA19" s="97"/>
      <c r="AB19" s="98"/>
      <c r="AC19" s="149"/>
      <c r="AD19" s="98"/>
      <c r="AE19" s="98"/>
      <c r="AF19" s="98"/>
      <c r="AG19" s="98"/>
      <c r="AH19" s="150"/>
    </row>
    <row r="20" spans="1:34" ht="14.5" x14ac:dyDescent="0.35">
      <c r="A20" s="112"/>
      <c r="B20" s="112"/>
      <c r="C20" s="103"/>
      <c r="D20" s="113"/>
      <c r="E20" s="114"/>
      <c r="F20" s="114"/>
      <c r="G20" s="114"/>
      <c r="H20" s="80"/>
      <c r="I20" s="79"/>
      <c r="J20" s="114"/>
      <c r="K20" s="134"/>
      <c r="L20" s="105"/>
      <c r="M20" s="105"/>
      <c r="N20" s="103"/>
      <c r="O20" s="98"/>
      <c r="P20" s="98"/>
      <c r="Q20" s="82"/>
      <c r="R20" s="85"/>
      <c r="S20" s="98"/>
      <c r="T20" s="98"/>
      <c r="U20" s="106"/>
      <c r="V20" s="98"/>
      <c r="W20" s="88"/>
      <c r="X20" s="98"/>
      <c r="Y20" s="98"/>
      <c r="Z20" s="98"/>
      <c r="AA20" s="97"/>
      <c r="AB20" s="98"/>
      <c r="AC20" s="149"/>
      <c r="AD20" s="98"/>
      <c r="AE20" s="98"/>
      <c r="AF20" s="98"/>
      <c r="AG20" s="98"/>
      <c r="AH20" s="150"/>
    </row>
    <row r="21" spans="1:34" ht="36" customHeight="1" x14ac:dyDescent="0.35">
      <c r="A21" s="112"/>
      <c r="B21" s="112"/>
      <c r="C21" s="103"/>
      <c r="D21" s="113"/>
      <c r="E21" s="114"/>
      <c r="F21" s="114"/>
      <c r="G21" s="29" t="s">
        <v>84</v>
      </c>
      <c r="H21" s="43" t="s">
        <v>176</v>
      </c>
      <c r="I21" s="79"/>
      <c r="J21" s="29" t="s">
        <v>117</v>
      </c>
      <c r="K21" s="32">
        <v>40</v>
      </c>
      <c r="L21" s="28" t="s">
        <v>142</v>
      </c>
      <c r="M21" s="44" t="s">
        <v>142</v>
      </c>
      <c r="N21" s="103"/>
      <c r="O21" s="98"/>
      <c r="P21" s="98"/>
      <c r="Q21" s="83"/>
      <c r="R21" s="86"/>
      <c r="S21" s="98"/>
      <c r="T21" s="98"/>
      <c r="U21" s="106"/>
      <c r="V21" s="98"/>
      <c r="W21" s="89"/>
      <c r="X21" s="98"/>
      <c r="Y21" s="98"/>
      <c r="Z21" s="98"/>
      <c r="AA21" s="97"/>
      <c r="AB21" s="98"/>
      <c r="AC21" s="149"/>
      <c r="AD21" s="98"/>
      <c r="AE21" s="98"/>
      <c r="AF21" s="98"/>
      <c r="AG21" s="98"/>
      <c r="AH21" s="150"/>
    </row>
    <row r="22" spans="1:34" ht="72.75" customHeight="1" x14ac:dyDescent="0.35">
      <c r="A22" s="112"/>
      <c r="B22" s="112"/>
      <c r="C22" s="103"/>
      <c r="D22" s="113"/>
      <c r="E22" s="114"/>
      <c r="F22" s="114" t="s">
        <v>42</v>
      </c>
      <c r="G22" s="114" t="s">
        <v>85</v>
      </c>
      <c r="H22" s="78" t="s">
        <v>176</v>
      </c>
      <c r="I22" s="79"/>
      <c r="J22" s="114" t="s">
        <v>118</v>
      </c>
      <c r="K22" s="99">
        <v>1</v>
      </c>
      <c r="L22" s="139" t="s">
        <v>142</v>
      </c>
      <c r="M22" s="162">
        <v>1</v>
      </c>
      <c r="N22" s="103" t="s">
        <v>145</v>
      </c>
      <c r="O22" s="98" t="s">
        <v>156</v>
      </c>
      <c r="P22" s="98" t="s">
        <v>157</v>
      </c>
      <c r="Q22" s="73" t="s">
        <v>204</v>
      </c>
      <c r="R22" s="67">
        <v>1</v>
      </c>
      <c r="S22" s="148">
        <v>44562</v>
      </c>
      <c r="T22" s="98">
        <v>364</v>
      </c>
      <c r="U22" s="106">
        <v>1028736</v>
      </c>
      <c r="V22" s="98">
        <f>U22</f>
        <v>1028736</v>
      </c>
      <c r="W22" s="57">
        <v>0.3</v>
      </c>
      <c r="X22" s="98" t="s">
        <v>173</v>
      </c>
      <c r="Y22" s="98" t="s">
        <v>174</v>
      </c>
      <c r="Z22" s="98" t="s">
        <v>192</v>
      </c>
      <c r="AA22" s="96">
        <v>202189566</v>
      </c>
      <c r="AB22" s="98" t="s">
        <v>191</v>
      </c>
      <c r="AC22" s="149" t="str">
        <f>N22</f>
        <v>DESARROLLO DE ESTRATEGIAS  PARA EL APROVECHAMIENTO DE LAS ECONOMÍAS DE AGLOMERACIÓN EN EL DISTRITO DE CARTAGENA DE INDIAS</v>
      </c>
      <c r="AD22" s="98" t="s">
        <v>207</v>
      </c>
      <c r="AE22" s="98" t="s">
        <v>198</v>
      </c>
      <c r="AF22" s="98" t="s">
        <v>199</v>
      </c>
      <c r="AG22" s="98" t="s">
        <v>199</v>
      </c>
      <c r="AH22" s="78"/>
    </row>
    <row r="23" spans="1:34" ht="72" customHeight="1" x14ac:dyDescent="0.35">
      <c r="A23" s="112"/>
      <c r="B23" s="112"/>
      <c r="C23" s="103"/>
      <c r="D23" s="113"/>
      <c r="E23" s="114"/>
      <c r="F23" s="114"/>
      <c r="G23" s="114"/>
      <c r="H23" s="80"/>
      <c r="I23" s="79"/>
      <c r="J23" s="114"/>
      <c r="K23" s="99"/>
      <c r="L23" s="140"/>
      <c r="M23" s="163"/>
      <c r="N23" s="103"/>
      <c r="O23" s="98"/>
      <c r="P23" s="98"/>
      <c r="Q23" s="73" t="s">
        <v>205</v>
      </c>
      <c r="R23" s="67">
        <v>1</v>
      </c>
      <c r="S23" s="98"/>
      <c r="T23" s="98"/>
      <c r="U23" s="106"/>
      <c r="V23" s="98"/>
      <c r="W23" s="57">
        <v>0.3</v>
      </c>
      <c r="X23" s="98"/>
      <c r="Y23" s="98"/>
      <c r="Z23" s="98"/>
      <c r="AA23" s="97"/>
      <c r="AB23" s="98"/>
      <c r="AC23" s="149"/>
      <c r="AD23" s="98"/>
      <c r="AE23" s="98"/>
      <c r="AF23" s="98"/>
      <c r="AG23" s="98"/>
      <c r="AH23" s="79"/>
    </row>
    <row r="24" spans="1:34" ht="63" customHeight="1" x14ac:dyDescent="0.35">
      <c r="A24" s="112"/>
      <c r="B24" s="112"/>
      <c r="C24" s="103"/>
      <c r="D24" s="113"/>
      <c r="E24" s="114"/>
      <c r="F24" s="114"/>
      <c r="G24" s="118" t="s">
        <v>86</v>
      </c>
      <c r="H24" s="78" t="s">
        <v>186</v>
      </c>
      <c r="I24" s="79"/>
      <c r="J24" s="118" t="s">
        <v>119</v>
      </c>
      <c r="K24" s="135">
        <v>0.3</v>
      </c>
      <c r="L24" s="141">
        <v>0.15</v>
      </c>
      <c r="M24" s="141" t="s">
        <v>142</v>
      </c>
      <c r="N24" s="103"/>
      <c r="O24" s="98"/>
      <c r="P24" s="98"/>
      <c r="Q24" s="90" t="s">
        <v>206</v>
      </c>
      <c r="R24" s="84">
        <v>1</v>
      </c>
      <c r="S24" s="98"/>
      <c r="T24" s="98"/>
      <c r="U24" s="106"/>
      <c r="V24" s="98"/>
      <c r="W24" s="93">
        <v>0.4</v>
      </c>
      <c r="X24" s="98"/>
      <c r="Y24" s="98"/>
      <c r="Z24" s="98"/>
      <c r="AA24" s="97"/>
      <c r="AB24" s="98"/>
      <c r="AC24" s="149"/>
      <c r="AD24" s="98"/>
      <c r="AE24" s="98"/>
      <c r="AF24" s="98"/>
      <c r="AG24" s="98"/>
      <c r="AH24" s="79"/>
    </row>
    <row r="25" spans="1:34" ht="38.15" customHeight="1" x14ac:dyDescent="0.35">
      <c r="A25" s="112"/>
      <c r="B25" s="112"/>
      <c r="C25" s="103"/>
      <c r="D25" s="113"/>
      <c r="E25" s="114"/>
      <c r="F25" s="114"/>
      <c r="G25" s="119"/>
      <c r="H25" s="80"/>
      <c r="I25" s="79"/>
      <c r="J25" s="119"/>
      <c r="K25" s="136"/>
      <c r="L25" s="142"/>
      <c r="M25" s="142"/>
      <c r="N25" s="103"/>
      <c r="O25" s="98"/>
      <c r="P25" s="98"/>
      <c r="Q25" s="91"/>
      <c r="R25" s="85"/>
      <c r="S25" s="98"/>
      <c r="T25" s="98"/>
      <c r="U25" s="106"/>
      <c r="V25" s="98"/>
      <c r="W25" s="94"/>
      <c r="X25" s="98"/>
      <c r="Y25" s="98"/>
      <c r="Z25" s="98"/>
      <c r="AA25" s="97"/>
      <c r="AB25" s="98"/>
      <c r="AC25" s="149"/>
      <c r="AD25" s="98"/>
      <c r="AE25" s="98"/>
      <c r="AF25" s="98"/>
      <c r="AG25" s="98"/>
      <c r="AH25" s="79"/>
    </row>
    <row r="26" spans="1:34" ht="51.75" customHeight="1" x14ac:dyDescent="0.35">
      <c r="A26" s="112"/>
      <c r="B26" s="112"/>
      <c r="C26" s="103"/>
      <c r="D26" s="113"/>
      <c r="E26" s="114"/>
      <c r="F26" s="114"/>
      <c r="G26" s="48" t="s">
        <v>87</v>
      </c>
      <c r="H26" s="56" t="s">
        <v>186</v>
      </c>
      <c r="I26" s="79"/>
      <c r="J26" s="48" t="s">
        <v>120</v>
      </c>
      <c r="K26" s="49">
        <v>0.1</v>
      </c>
      <c r="L26" s="51">
        <v>0.05</v>
      </c>
      <c r="M26" s="51">
        <v>0</v>
      </c>
      <c r="N26" s="103"/>
      <c r="O26" s="98"/>
      <c r="P26" s="98"/>
      <c r="Q26" s="92"/>
      <c r="R26" s="86"/>
      <c r="S26" s="98"/>
      <c r="T26" s="98"/>
      <c r="U26" s="106"/>
      <c r="V26" s="98"/>
      <c r="W26" s="95"/>
      <c r="X26" s="98"/>
      <c r="Y26" s="98"/>
      <c r="Z26" s="98"/>
      <c r="AA26" s="97"/>
      <c r="AB26" s="98"/>
      <c r="AC26" s="149"/>
      <c r="AD26" s="98"/>
      <c r="AE26" s="98"/>
      <c r="AF26" s="98"/>
      <c r="AG26" s="98"/>
      <c r="AH26" s="79"/>
    </row>
    <row r="27" spans="1:34" ht="82.5" customHeight="1" x14ac:dyDescent="0.35">
      <c r="A27" s="112"/>
      <c r="B27" s="112"/>
      <c r="C27" s="103"/>
      <c r="D27" s="113"/>
      <c r="E27" s="114"/>
      <c r="F27" s="114" t="s">
        <v>43</v>
      </c>
      <c r="G27" s="114" t="s">
        <v>88</v>
      </c>
      <c r="H27" s="78" t="s">
        <v>176</v>
      </c>
      <c r="I27" s="79"/>
      <c r="J27" s="114" t="s">
        <v>121</v>
      </c>
      <c r="K27" s="99">
        <v>6</v>
      </c>
      <c r="L27" s="127">
        <v>3</v>
      </c>
      <c r="M27" s="127">
        <v>2</v>
      </c>
      <c r="N27" s="103" t="s">
        <v>146</v>
      </c>
      <c r="O27" s="98" t="s">
        <v>158</v>
      </c>
      <c r="P27" s="98" t="s">
        <v>159</v>
      </c>
      <c r="Q27" s="73" t="s">
        <v>177</v>
      </c>
      <c r="R27" s="67">
        <v>1</v>
      </c>
      <c r="S27" s="148">
        <v>44562</v>
      </c>
      <c r="T27" s="98">
        <v>364</v>
      </c>
      <c r="U27" s="106">
        <v>1028736</v>
      </c>
      <c r="V27" s="98">
        <f>U27</f>
        <v>1028736</v>
      </c>
      <c r="W27" s="45">
        <v>0.1</v>
      </c>
      <c r="X27" s="98" t="s">
        <v>173</v>
      </c>
      <c r="Y27" s="98" t="s">
        <v>174</v>
      </c>
      <c r="Z27" s="98" t="s">
        <v>192</v>
      </c>
      <c r="AA27" s="96">
        <v>602189567</v>
      </c>
      <c r="AB27" s="98" t="s">
        <v>191</v>
      </c>
      <c r="AC27" s="149" t="str">
        <f>N27</f>
        <v>CONSOLIDACIÓN DEL CIERRE DE BRECHAS PARA LA EMPLEABILIDAD Y EMPLEOS INCLUSIVOS A LOS GRUPOS POBLACIONALES VULNERABLES EN EL DISTRITO DE   CARTAGENA DE INDIAS</v>
      </c>
      <c r="AD27" s="98" t="s">
        <v>209</v>
      </c>
      <c r="AE27" s="98" t="s">
        <v>198</v>
      </c>
      <c r="AF27" s="98" t="s">
        <v>199</v>
      </c>
      <c r="AG27" s="98" t="s">
        <v>199</v>
      </c>
      <c r="AH27" s="150"/>
    </row>
    <row r="28" spans="1:34" ht="60" customHeight="1" x14ac:dyDescent="0.35">
      <c r="A28" s="112"/>
      <c r="B28" s="112"/>
      <c r="C28" s="103"/>
      <c r="D28" s="113"/>
      <c r="E28" s="114"/>
      <c r="F28" s="114"/>
      <c r="G28" s="114"/>
      <c r="H28" s="79"/>
      <c r="I28" s="79"/>
      <c r="J28" s="114"/>
      <c r="K28" s="99"/>
      <c r="L28" s="128"/>
      <c r="M28" s="128"/>
      <c r="N28" s="103"/>
      <c r="O28" s="98"/>
      <c r="P28" s="98"/>
      <c r="Q28" s="73" t="s">
        <v>236</v>
      </c>
      <c r="R28" s="67">
        <v>1</v>
      </c>
      <c r="S28" s="98"/>
      <c r="T28" s="98"/>
      <c r="U28" s="106"/>
      <c r="V28" s="98"/>
      <c r="W28" s="45">
        <v>0.1</v>
      </c>
      <c r="X28" s="98"/>
      <c r="Y28" s="98"/>
      <c r="Z28" s="98"/>
      <c r="AA28" s="97"/>
      <c r="AB28" s="98"/>
      <c r="AC28" s="149"/>
      <c r="AD28" s="98"/>
      <c r="AE28" s="98"/>
      <c r="AF28" s="98"/>
      <c r="AG28" s="98"/>
      <c r="AH28" s="150"/>
    </row>
    <row r="29" spans="1:34" ht="43.5" x14ac:dyDescent="0.35">
      <c r="A29" s="112"/>
      <c r="B29" s="112"/>
      <c r="C29" s="103"/>
      <c r="D29" s="113"/>
      <c r="E29" s="114"/>
      <c r="F29" s="114"/>
      <c r="G29" s="114"/>
      <c r="H29" s="79"/>
      <c r="I29" s="79"/>
      <c r="J29" s="114"/>
      <c r="K29" s="99"/>
      <c r="L29" s="128"/>
      <c r="M29" s="128"/>
      <c r="N29" s="103"/>
      <c r="O29" s="98"/>
      <c r="P29" s="98"/>
      <c r="Q29" s="73" t="s">
        <v>243</v>
      </c>
      <c r="R29" s="67">
        <v>4</v>
      </c>
      <c r="S29" s="98"/>
      <c r="T29" s="98"/>
      <c r="U29" s="106"/>
      <c r="V29" s="98"/>
      <c r="W29" s="45">
        <v>0.1</v>
      </c>
      <c r="X29" s="98"/>
      <c r="Y29" s="98"/>
      <c r="Z29" s="98"/>
      <c r="AA29" s="97"/>
      <c r="AB29" s="98"/>
      <c r="AC29" s="149"/>
      <c r="AD29" s="98"/>
      <c r="AE29" s="98"/>
      <c r="AF29" s="98"/>
      <c r="AG29" s="98"/>
      <c r="AH29" s="150"/>
    </row>
    <row r="30" spans="1:34" ht="55.5" customHeight="1" x14ac:dyDescent="0.35">
      <c r="A30" s="112"/>
      <c r="B30" s="112"/>
      <c r="C30" s="103"/>
      <c r="D30" s="113"/>
      <c r="E30" s="114"/>
      <c r="F30" s="114"/>
      <c r="G30" s="114"/>
      <c r="H30" s="80"/>
      <c r="I30" s="79"/>
      <c r="J30" s="114"/>
      <c r="K30" s="99"/>
      <c r="L30" s="143"/>
      <c r="M30" s="143"/>
      <c r="N30" s="103"/>
      <c r="O30" s="98"/>
      <c r="P30" s="98"/>
      <c r="Q30" s="73" t="s">
        <v>242</v>
      </c>
      <c r="R30" s="67">
        <v>1</v>
      </c>
      <c r="S30" s="98"/>
      <c r="T30" s="98"/>
      <c r="U30" s="106"/>
      <c r="V30" s="98"/>
      <c r="W30" s="45">
        <v>0.1</v>
      </c>
      <c r="X30" s="98"/>
      <c r="Y30" s="98"/>
      <c r="Z30" s="98"/>
      <c r="AA30" s="97"/>
      <c r="AB30" s="98"/>
      <c r="AC30" s="149"/>
      <c r="AD30" s="98"/>
      <c r="AE30" s="98"/>
      <c r="AF30" s="98"/>
      <c r="AG30" s="98"/>
      <c r="AH30" s="150"/>
    </row>
    <row r="31" spans="1:34" ht="45" customHeight="1" x14ac:dyDescent="0.35">
      <c r="A31" s="112"/>
      <c r="B31" s="112"/>
      <c r="C31" s="103"/>
      <c r="D31" s="113"/>
      <c r="E31" s="114"/>
      <c r="F31" s="114"/>
      <c r="G31" s="114" t="s">
        <v>89</v>
      </c>
      <c r="H31" s="78" t="s">
        <v>176</v>
      </c>
      <c r="I31" s="79"/>
      <c r="J31" s="114" t="s">
        <v>122</v>
      </c>
      <c r="K31" s="99">
        <v>800</v>
      </c>
      <c r="L31" s="144">
        <v>500</v>
      </c>
      <c r="M31" s="144">
        <v>0</v>
      </c>
      <c r="N31" s="103"/>
      <c r="O31" s="98"/>
      <c r="P31" s="98"/>
      <c r="Q31" s="73" t="s">
        <v>208</v>
      </c>
      <c r="R31" s="67">
        <v>1</v>
      </c>
      <c r="S31" s="98"/>
      <c r="T31" s="98"/>
      <c r="U31" s="106"/>
      <c r="V31" s="98"/>
      <c r="W31" s="45">
        <v>0.3</v>
      </c>
      <c r="X31" s="98"/>
      <c r="Y31" s="98"/>
      <c r="Z31" s="98"/>
      <c r="AA31" s="97"/>
      <c r="AB31" s="98"/>
      <c r="AC31" s="149"/>
      <c r="AD31" s="98"/>
      <c r="AE31" s="98"/>
      <c r="AF31" s="98"/>
      <c r="AG31" s="98"/>
      <c r="AH31" s="150"/>
    </row>
    <row r="32" spans="1:34" ht="64.5" customHeight="1" x14ac:dyDescent="0.35">
      <c r="A32" s="112"/>
      <c r="B32" s="112"/>
      <c r="C32" s="103"/>
      <c r="D32" s="113"/>
      <c r="E32" s="114"/>
      <c r="F32" s="114"/>
      <c r="G32" s="114"/>
      <c r="H32" s="79"/>
      <c r="I32" s="79"/>
      <c r="J32" s="114"/>
      <c r="K32" s="99"/>
      <c r="L32" s="145"/>
      <c r="M32" s="145"/>
      <c r="N32" s="103"/>
      <c r="O32" s="98"/>
      <c r="P32" s="98"/>
      <c r="Q32" s="73" t="s">
        <v>241</v>
      </c>
      <c r="R32" s="67">
        <v>1</v>
      </c>
      <c r="S32" s="98"/>
      <c r="T32" s="98"/>
      <c r="U32" s="106"/>
      <c r="V32" s="98"/>
      <c r="W32" s="45">
        <v>0.1</v>
      </c>
      <c r="X32" s="98"/>
      <c r="Y32" s="98"/>
      <c r="Z32" s="98"/>
      <c r="AA32" s="97"/>
      <c r="AB32" s="98"/>
      <c r="AC32" s="149"/>
      <c r="AD32" s="98"/>
      <c r="AE32" s="98"/>
      <c r="AF32" s="98"/>
      <c r="AG32" s="98"/>
      <c r="AH32" s="150"/>
    </row>
    <row r="33" spans="1:34" ht="75.75" customHeight="1" x14ac:dyDescent="0.35">
      <c r="A33" s="112"/>
      <c r="B33" s="112"/>
      <c r="C33" s="103"/>
      <c r="D33" s="113"/>
      <c r="E33" s="114"/>
      <c r="F33" s="114"/>
      <c r="G33" s="114"/>
      <c r="H33" s="79"/>
      <c r="I33" s="79"/>
      <c r="J33" s="114"/>
      <c r="K33" s="99"/>
      <c r="L33" s="145"/>
      <c r="M33" s="145"/>
      <c r="N33" s="103"/>
      <c r="O33" s="98"/>
      <c r="P33" s="98"/>
      <c r="Q33" s="74" t="s">
        <v>240</v>
      </c>
      <c r="R33" s="67">
        <v>1</v>
      </c>
      <c r="S33" s="98"/>
      <c r="T33" s="98"/>
      <c r="U33" s="106"/>
      <c r="V33" s="98"/>
      <c r="W33" s="45">
        <v>0.1</v>
      </c>
      <c r="X33" s="98"/>
      <c r="Y33" s="98"/>
      <c r="Z33" s="98"/>
      <c r="AA33" s="97"/>
      <c r="AB33" s="98"/>
      <c r="AC33" s="149"/>
      <c r="AD33" s="98"/>
      <c r="AE33" s="98"/>
      <c r="AF33" s="98"/>
      <c r="AG33" s="98"/>
      <c r="AH33" s="150"/>
    </row>
    <row r="34" spans="1:34" ht="64.5" customHeight="1" x14ac:dyDescent="0.35">
      <c r="A34" s="112"/>
      <c r="B34" s="112"/>
      <c r="C34" s="103"/>
      <c r="D34" s="113"/>
      <c r="E34" s="114"/>
      <c r="F34" s="114"/>
      <c r="G34" s="114"/>
      <c r="H34" s="79"/>
      <c r="I34" s="79"/>
      <c r="J34" s="114"/>
      <c r="K34" s="99"/>
      <c r="L34" s="145"/>
      <c r="M34" s="145"/>
      <c r="N34" s="103"/>
      <c r="O34" s="98"/>
      <c r="P34" s="98"/>
      <c r="Q34" s="75" t="s">
        <v>239</v>
      </c>
      <c r="R34" s="67">
        <v>1</v>
      </c>
      <c r="S34" s="98"/>
      <c r="T34" s="98"/>
      <c r="U34" s="106"/>
      <c r="V34" s="98"/>
      <c r="W34" s="45">
        <v>0.1</v>
      </c>
      <c r="X34" s="98"/>
      <c r="Y34" s="98"/>
      <c r="Z34" s="98"/>
      <c r="AA34" s="97"/>
      <c r="AB34" s="98"/>
      <c r="AC34" s="149"/>
      <c r="AD34" s="98"/>
      <c r="AE34" s="98"/>
      <c r="AF34" s="98"/>
      <c r="AG34" s="98"/>
      <c r="AH34" s="150"/>
    </row>
    <row r="35" spans="1:34" ht="87.75" customHeight="1" x14ac:dyDescent="0.35">
      <c r="A35" s="112"/>
      <c r="B35" s="112"/>
      <c r="C35" s="103"/>
      <c r="D35" s="113"/>
      <c r="E35" s="114"/>
      <c r="F35" s="114" t="s">
        <v>44</v>
      </c>
      <c r="G35" s="29" t="s">
        <v>90</v>
      </c>
      <c r="H35" s="43" t="s">
        <v>176</v>
      </c>
      <c r="I35" s="79"/>
      <c r="J35" s="29" t="s">
        <v>123</v>
      </c>
      <c r="K35" s="31">
        <v>1</v>
      </c>
      <c r="L35" s="37">
        <v>1</v>
      </c>
      <c r="M35" s="37">
        <v>0</v>
      </c>
      <c r="N35" s="103" t="s">
        <v>147</v>
      </c>
      <c r="O35" s="98" t="s">
        <v>160</v>
      </c>
      <c r="P35" s="98" t="s">
        <v>161</v>
      </c>
      <c r="Q35" s="75" t="s">
        <v>238</v>
      </c>
      <c r="R35" s="67">
        <v>1</v>
      </c>
      <c r="S35" s="148">
        <v>44562</v>
      </c>
      <c r="T35" s="98">
        <v>364</v>
      </c>
      <c r="U35" s="106">
        <v>1028736</v>
      </c>
      <c r="V35" s="98">
        <f>U35</f>
        <v>1028736</v>
      </c>
      <c r="W35" s="45">
        <v>0.2</v>
      </c>
      <c r="X35" s="98" t="s">
        <v>173</v>
      </c>
      <c r="Y35" s="98" t="s">
        <v>174</v>
      </c>
      <c r="Z35" s="98" t="s">
        <v>192</v>
      </c>
      <c r="AA35" s="96">
        <v>502189567</v>
      </c>
      <c r="AB35" s="98" t="s">
        <v>191</v>
      </c>
      <c r="AC35" s="149" t="str">
        <f>N35</f>
        <v xml:space="preserve">
 HABILITACIÓN DE LAS ACCIONES PARA IDENTIFICAR Y CERRAR LAS BRECHAS DE CAPITAL HUMANO DE FORMA PERTINENTE, SUFICIENTE Y DE CALIDAD EN EL DISTRITO DE CARTAGENA DE INDIAS.
</v>
      </c>
      <c r="AD35" s="98" t="s">
        <v>214</v>
      </c>
      <c r="AE35" s="98" t="s">
        <v>198</v>
      </c>
      <c r="AF35" s="98" t="s">
        <v>199</v>
      </c>
      <c r="AG35" s="98" t="s">
        <v>199</v>
      </c>
      <c r="AH35" s="150"/>
    </row>
    <row r="36" spans="1:34" ht="58" x14ac:dyDescent="0.35">
      <c r="A36" s="112"/>
      <c r="B36" s="112"/>
      <c r="C36" s="103"/>
      <c r="D36" s="113"/>
      <c r="E36" s="114"/>
      <c r="F36" s="114"/>
      <c r="G36" s="114" t="s">
        <v>91</v>
      </c>
      <c r="H36" s="78" t="s">
        <v>176</v>
      </c>
      <c r="I36" s="79"/>
      <c r="J36" s="114" t="s">
        <v>124</v>
      </c>
      <c r="K36" s="99">
        <v>6</v>
      </c>
      <c r="L36" s="104">
        <v>4</v>
      </c>
      <c r="M36" s="104">
        <v>1</v>
      </c>
      <c r="N36" s="103"/>
      <c r="O36" s="98"/>
      <c r="P36" s="98"/>
      <c r="Q36" s="75" t="s">
        <v>237</v>
      </c>
      <c r="R36" s="67">
        <v>1</v>
      </c>
      <c r="S36" s="98"/>
      <c r="T36" s="98"/>
      <c r="U36" s="106"/>
      <c r="V36" s="98"/>
      <c r="W36" s="45">
        <v>0.15</v>
      </c>
      <c r="X36" s="98"/>
      <c r="Y36" s="98"/>
      <c r="Z36" s="98"/>
      <c r="AA36" s="97"/>
      <c r="AB36" s="98"/>
      <c r="AC36" s="149"/>
      <c r="AD36" s="98"/>
      <c r="AE36" s="98"/>
      <c r="AF36" s="98"/>
      <c r="AG36" s="98"/>
      <c r="AH36" s="150"/>
    </row>
    <row r="37" spans="1:34" ht="143.25" customHeight="1" x14ac:dyDescent="0.35">
      <c r="A37" s="112"/>
      <c r="B37" s="112"/>
      <c r="C37" s="103"/>
      <c r="D37" s="113"/>
      <c r="E37" s="114"/>
      <c r="F37" s="114"/>
      <c r="G37" s="114"/>
      <c r="H37" s="79"/>
      <c r="I37" s="79"/>
      <c r="J37" s="114"/>
      <c r="K37" s="99"/>
      <c r="L37" s="146"/>
      <c r="M37" s="146"/>
      <c r="N37" s="103"/>
      <c r="O37" s="98"/>
      <c r="P37" s="98"/>
      <c r="Q37" s="75" t="s">
        <v>210</v>
      </c>
      <c r="R37" s="67">
        <v>1</v>
      </c>
      <c r="S37" s="98"/>
      <c r="T37" s="98"/>
      <c r="U37" s="106"/>
      <c r="V37" s="98"/>
      <c r="W37" s="45">
        <v>0.25</v>
      </c>
      <c r="X37" s="98"/>
      <c r="Y37" s="98"/>
      <c r="Z37" s="98"/>
      <c r="AA37" s="97"/>
      <c r="AB37" s="98"/>
      <c r="AC37" s="149"/>
      <c r="AD37" s="98"/>
      <c r="AE37" s="98"/>
      <c r="AF37" s="98"/>
      <c r="AG37" s="98"/>
      <c r="AH37" s="150"/>
    </row>
    <row r="38" spans="1:34" ht="60" customHeight="1" x14ac:dyDescent="0.35">
      <c r="A38" s="112"/>
      <c r="B38" s="112"/>
      <c r="C38" s="103"/>
      <c r="D38" s="113"/>
      <c r="E38" s="114"/>
      <c r="F38" s="114"/>
      <c r="G38" s="114"/>
      <c r="H38" s="79"/>
      <c r="I38" s="79"/>
      <c r="J38" s="114"/>
      <c r="K38" s="99"/>
      <c r="L38" s="146"/>
      <c r="M38" s="146"/>
      <c r="N38" s="103"/>
      <c r="O38" s="98"/>
      <c r="P38" s="98"/>
      <c r="Q38" s="75" t="s">
        <v>211</v>
      </c>
      <c r="R38" s="67">
        <v>4</v>
      </c>
      <c r="S38" s="98"/>
      <c r="T38" s="98"/>
      <c r="U38" s="106"/>
      <c r="V38" s="98"/>
      <c r="W38" s="45">
        <v>0.15</v>
      </c>
      <c r="X38" s="98"/>
      <c r="Y38" s="98"/>
      <c r="Z38" s="98"/>
      <c r="AA38" s="97"/>
      <c r="AB38" s="98"/>
      <c r="AC38" s="149"/>
      <c r="AD38" s="98"/>
      <c r="AE38" s="98"/>
      <c r="AF38" s="98"/>
      <c r="AG38" s="98"/>
      <c r="AH38" s="150"/>
    </row>
    <row r="39" spans="1:34" ht="55.5" customHeight="1" x14ac:dyDescent="0.35">
      <c r="A39" s="112"/>
      <c r="B39" s="112"/>
      <c r="C39" s="103"/>
      <c r="D39" s="113"/>
      <c r="E39" s="114"/>
      <c r="F39" s="114"/>
      <c r="G39" s="114"/>
      <c r="H39" s="80"/>
      <c r="I39" s="79"/>
      <c r="J39" s="114"/>
      <c r="K39" s="99"/>
      <c r="L39" s="105"/>
      <c r="M39" s="105"/>
      <c r="N39" s="103"/>
      <c r="O39" s="98"/>
      <c r="P39" s="98"/>
      <c r="Q39" s="75" t="s">
        <v>212</v>
      </c>
      <c r="R39" s="67">
        <v>1</v>
      </c>
      <c r="S39" s="98"/>
      <c r="T39" s="98"/>
      <c r="U39" s="106"/>
      <c r="V39" s="98"/>
      <c r="W39" s="45">
        <v>0.15</v>
      </c>
      <c r="X39" s="98"/>
      <c r="Y39" s="98"/>
      <c r="Z39" s="98"/>
      <c r="AA39" s="97"/>
      <c r="AB39" s="98"/>
      <c r="AC39" s="149"/>
      <c r="AD39" s="98"/>
      <c r="AE39" s="98"/>
      <c r="AF39" s="98"/>
      <c r="AG39" s="98"/>
      <c r="AH39" s="150"/>
    </row>
    <row r="40" spans="1:34" ht="58" x14ac:dyDescent="0.35">
      <c r="A40" s="112"/>
      <c r="B40" s="112"/>
      <c r="C40" s="103"/>
      <c r="D40" s="113"/>
      <c r="E40" s="114"/>
      <c r="F40" s="114"/>
      <c r="G40" s="60" t="s">
        <v>92</v>
      </c>
      <c r="H40" s="56" t="s">
        <v>176</v>
      </c>
      <c r="I40" s="79"/>
      <c r="J40" s="60" t="s">
        <v>125</v>
      </c>
      <c r="K40" s="61">
        <v>1</v>
      </c>
      <c r="L40" s="54">
        <v>1</v>
      </c>
      <c r="M40" s="54">
        <v>0</v>
      </c>
      <c r="N40" s="103"/>
      <c r="O40" s="98"/>
      <c r="P40" s="98"/>
      <c r="Q40" s="75" t="s">
        <v>213</v>
      </c>
      <c r="R40" s="67">
        <v>1</v>
      </c>
      <c r="S40" s="98"/>
      <c r="T40" s="98"/>
      <c r="U40" s="106"/>
      <c r="V40" s="98"/>
      <c r="W40" s="45">
        <v>0.1</v>
      </c>
      <c r="X40" s="98"/>
      <c r="Y40" s="98"/>
      <c r="Z40" s="98"/>
      <c r="AA40" s="97"/>
      <c r="AB40" s="98"/>
      <c r="AC40" s="149"/>
      <c r="AD40" s="98"/>
      <c r="AE40" s="98"/>
      <c r="AF40" s="98"/>
      <c r="AG40" s="98"/>
      <c r="AH40" s="150"/>
    </row>
    <row r="41" spans="1:34" ht="108.75" customHeight="1" x14ac:dyDescent="0.35">
      <c r="A41" s="112"/>
      <c r="B41" s="115" t="s">
        <v>45</v>
      </c>
      <c r="C41" s="98" t="s">
        <v>46</v>
      </c>
      <c r="D41" s="98" t="s">
        <v>47</v>
      </c>
      <c r="E41" s="107" t="s">
        <v>48</v>
      </c>
      <c r="F41" s="107" t="s">
        <v>49</v>
      </c>
      <c r="G41" s="30" t="s">
        <v>93</v>
      </c>
      <c r="H41" s="43" t="s">
        <v>176</v>
      </c>
      <c r="I41" s="78" t="s">
        <v>47</v>
      </c>
      <c r="J41" s="30" t="s">
        <v>126</v>
      </c>
      <c r="K41" s="33">
        <v>4</v>
      </c>
      <c r="L41" s="47">
        <v>1</v>
      </c>
      <c r="M41" s="47">
        <v>2</v>
      </c>
      <c r="N41" s="103" t="s">
        <v>148</v>
      </c>
      <c r="O41" s="98" t="s">
        <v>162</v>
      </c>
      <c r="P41" s="98" t="s">
        <v>163</v>
      </c>
      <c r="Q41" s="75" t="s">
        <v>215</v>
      </c>
      <c r="R41" s="67">
        <v>1</v>
      </c>
      <c r="S41" s="148">
        <v>44562</v>
      </c>
      <c r="T41" s="98">
        <v>364</v>
      </c>
      <c r="U41" s="106">
        <v>1028736</v>
      </c>
      <c r="V41" s="98">
        <f>U41</f>
        <v>1028736</v>
      </c>
      <c r="W41" s="45">
        <v>0.1</v>
      </c>
      <c r="X41" s="98" t="s">
        <v>173</v>
      </c>
      <c r="Y41" s="98" t="s">
        <v>174</v>
      </c>
      <c r="Z41" s="98" t="s">
        <v>192</v>
      </c>
      <c r="AA41" s="96">
        <v>251094783</v>
      </c>
      <c r="AB41" s="98" t="s">
        <v>191</v>
      </c>
      <c r="AC41" s="149" t="str">
        <f>N41</f>
        <v>IMPLEMENTACIÓN DE ESTRATEGIAS DE ARTICULACIÓN ENTRE ACTORES E INICIATIVAS PARA EL IMPULSO DE UNA CULTURA DE LA INNOVACIÓN EN CARTAGENA DE INDIAS</v>
      </c>
      <c r="AD41" s="98" t="s">
        <v>224</v>
      </c>
      <c r="AE41" s="98" t="s">
        <v>198</v>
      </c>
      <c r="AF41" s="98" t="s">
        <v>199</v>
      </c>
      <c r="AG41" s="98" t="s">
        <v>199</v>
      </c>
      <c r="AH41" s="150"/>
    </row>
    <row r="42" spans="1:34" ht="43.5" x14ac:dyDescent="0.35">
      <c r="A42" s="112"/>
      <c r="B42" s="115"/>
      <c r="C42" s="98"/>
      <c r="D42" s="98"/>
      <c r="E42" s="107"/>
      <c r="F42" s="107"/>
      <c r="G42" s="30" t="s">
        <v>94</v>
      </c>
      <c r="H42" s="43" t="s">
        <v>176</v>
      </c>
      <c r="I42" s="79"/>
      <c r="J42" s="30" t="s">
        <v>127</v>
      </c>
      <c r="K42" s="33">
        <v>4</v>
      </c>
      <c r="L42" s="47">
        <v>2</v>
      </c>
      <c r="M42" s="47">
        <v>1</v>
      </c>
      <c r="N42" s="103"/>
      <c r="O42" s="98"/>
      <c r="P42" s="98"/>
      <c r="Q42" s="75" t="s">
        <v>216</v>
      </c>
      <c r="R42" s="67">
        <v>1</v>
      </c>
      <c r="S42" s="98"/>
      <c r="T42" s="98"/>
      <c r="U42" s="106"/>
      <c r="V42" s="98"/>
      <c r="W42" s="45">
        <v>0.1</v>
      </c>
      <c r="X42" s="98"/>
      <c r="Y42" s="98"/>
      <c r="Z42" s="98"/>
      <c r="AA42" s="97"/>
      <c r="AB42" s="98"/>
      <c r="AC42" s="149"/>
      <c r="AD42" s="98"/>
      <c r="AE42" s="98"/>
      <c r="AF42" s="98"/>
      <c r="AG42" s="98"/>
      <c r="AH42" s="150"/>
    </row>
    <row r="43" spans="1:34" ht="60" customHeight="1" x14ac:dyDescent="0.35">
      <c r="A43" s="112"/>
      <c r="B43" s="115"/>
      <c r="C43" s="98"/>
      <c r="D43" s="98"/>
      <c r="E43" s="107"/>
      <c r="F43" s="107"/>
      <c r="G43" s="30" t="s">
        <v>95</v>
      </c>
      <c r="H43" s="43" t="s">
        <v>176</v>
      </c>
      <c r="I43" s="79"/>
      <c r="J43" s="30" t="s">
        <v>128</v>
      </c>
      <c r="K43" s="33">
        <v>1</v>
      </c>
      <c r="L43" s="47">
        <v>1</v>
      </c>
      <c r="M43" s="38" t="s">
        <v>72</v>
      </c>
      <c r="N43" s="103"/>
      <c r="O43" s="98"/>
      <c r="P43" s="98"/>
      <c r="Q43" s="75" t="s">
        <v>217</v>
      </c>
      <c r="R43" s="67">
        <v>2</v>
      </c>
      <c r="S43" s="98"/>
      <c r="T43" s="98"/>
      <c r="U43" s="106"/>
      <c r="V43" s="98"/>
      <c r="W43" s="45">
        <v>0.1</v>
      </c>
      <c r="X43" s="98"/>
      <c r="Y43" s="98"/>
      <c r="Z43" s="98"/>
      <c r="AA43" s="97"/>
      <c r="AB43" s="98"/>
      <c r="AC43" s="149"/>
      <c r="AD43" s="98"/>
      <c r="AE43" s="98"/>
      <c r="AF43" s="98"/>
      <c r="AG43" s="98"/>
      <c r="AH43" s="150"/>
    </row>
    <row r="44" spans="1:34" ht="44.25" customHeight="1" x14ac:dyDescent="0.35">
      <c r="A44" s="112"/>
      <c r="B44" s="115"/>
      <c r="C44" s="98"/>
      <c r="D44" s="98"/>
      <c r="E44" s="107"/>
      <c r="F44" s="107"/>
      <c r="G44" s="107" t="s">
        <v>96</v>
      </c>
      <c r="H44" s="78" t="s">
        <v>176</v>
      </c>
      <c r="I44" s="79"/>
      <c r="J44" s="107" t="s">
        <v>129</v>
      </c>
      <c r="K44" s="147">
        <v>1</v>
      </c>
      <c r="L44" s="124" t="s">
        <v>72</v>
      </c>
      <c r="M44" s="127">
        <v>1</v>
      </c>
      <c r="N44" s="103"/>
      <c r="O44" s="98"/>
      <c r="P44" s="98"/>
      <c r="Q44" s="75" t="s">
        <v>218</v>
      </c>
      <c r="R44" s="67">
        <v>2</v>
      </c>
      <c r="S44" s="98"/>
      <c r="T44" s="98"/>
      <c r="U44" s="106"/>
      <c r="V44" s="98"/>
      <c r="W44" s="45">
        <v>0.1</v>
      </c>
      <c r="X44" s="98"/>
      <c r="Y44" s="98"/>
      <c r="Z44" s="98"/>
      <c r="AA44" s="97"/>
      <c r="AB44" s="98"/>
      <c r="AC44" s="149"/>
      <c r="AD44" s="98"/>
      <c r="AE44" s="98"/>
      <c r="AF44" s="98"/>
      <c r="AG44" s="98"/>
      <c r="AH44" s="150"/>
    </row>
    <row r="45" spans="1:34" ht="69.75" customHeight="1" x14ac:dyDescent="0.35">
      <c r="A45" s="112"/>
      <c r="B45" s="115"/>
      <c r="C45" s="98"/>
      <c r="D45" s="98"/>
      <c r="E45" s="107"/>
      <c r="F45" s="107"/>
      <c r="G45" s="107"/>
      <c r="H45" s="79"/>
      <c r="I45" s="79"/>
      <c r="J45" s="107"/>
      <c r="K45" s="147"/>
      <c r="L45" s="125"/>
      <c r="M45" s="128"/>
      <c r="N45" s="103"/>
      <c r="O45" s="98"/>
      <c r="P45" s="98"/>
      <c r="Q45" s="75" t="s">
        <v>219</v>
      </c>
      <c r="R45" s="67">
        <v>2</v>
      </c>
      <c r="S45" s="98"/>
      <c r="T45" s="98"/>
      <c r="U45" s="106"/>
      <c r="V45" s="98"/>
      <c r="W45" s="45">
        <v>0.1</v>
      </c>
      <c r="X45" s="98"/>
      <c r="Y45" s="98"/>
      <c r="Z45" s="98"/>
      <c r="AA45" s="97"/>
      <c r="AB45" s="98"/>
      <c r="AC45" s="149"/>
      <c r="AD45" s="98"/>
      <c r="AE45" s="98"/>
      <c r="AF45" s="98"/>
      <c r="AG45" s="98"/>
      <c r="AH45" s="150"/>
    </row>
    <row r="46" spans="1:34" ht="72.75" customHeight="1" x14ac:dyDescent="0.35">
      <c r="A46" s="112"/>
      <c r="B46" s="115"/>
      <c r="C46" s="98"/>
      <c r="D46" s="98"/>
      <c r="E46" s="107"/>
      <c r="F46" s="107"/>
      <c r="G46" s="107"/>
      <c r="H46" s="79"/>
      <c r="I46" s="79"/>
      <c r="J46" s="107"/>
      <c r="K46" s="147"/>
      <c r="L46" s="125"/>
      <c r="M46" s="128"/>
      <c r="N46" s="103"/>
      <c r="O46" s="98"/>
      <c r="P46" s="98"/>
      <c r="Q46" s="75" t="s">
        <v>220</v>
      </c>
      <c r="R46" s="67">
        <v>2</v>
      </c>
      <c r="S46" s="98"/>
      <c r="T46" s="98"/>
      <c r="U46" s="106"/>
      <c r="V46" s="98"/>
      <c r="W46" s="45">
        <v>0.1</v>
      </c>
      <c r="X46" s="98"/>
      <c r="Y46" s="98"/>
      <c r="Z46" s="98"/>
      <c r="AA46" s="97"/>
      <c r="AB46" s="98"/>
      <c r="AC46" s="149"/>
      <c r="AD46" s="98"/>
      <c r="AE46" s="98"/>
      <c r="AF46" s="98"/>
      <c r="AG46" s="98"/>
      <c r="AH46" s="150"/>
    </row>
    <row r="47" spans="1:34" ht="92.25" customHeight="1" x14ac:dyDescent="0.35">
      <c r="A47" s="112"/>
      <c r="B47" s="115"/>
      <c r="C47" s="98"/>
      <c r="D47" s="98"/>
      <c r="E47" s="107"/>
      <c r="F47" s="107"/>
      <c r="G47" s="107"/>
      <c r="H47" s="79"/>
      <c r="I47" s="79"/>
      <c r="J47" s="107"/>
      <c r="K47" s="147"/>
      <c r="L47" s="125"/>
      <c r="M47" s="128"/>
      <c r="N47" s="103"/>
      <c r="O47" s="98"/>
      <c r="P47" s="98"/>
      <c r="Q47" s="75" t="s">
        <v>221</v>
      </c>
      <c r="R47" s="67">
        <v>1</v>
      </c>
      <c r="S47" s="98"/>
      <c r="T47" s="98"/>
      <c r="U47" s="106"/>
      <c r="V47" s="98"/>
      <c r="W47" s="45">
        <v>0.1</v>
      </c>
      <c r="X47" s="98"/>
      <c r="Y47" s="98"/>
      <c r="Z47" s="98"/>
      <c r="AA47" s="97"/>
      <c r="AB47" s="98"/>
      <c r="AC47" s="149"/>
      <c r="AD47" s="98"/>
      <c r="AE47" s="98"/>
      <c r="AF47" s="98"/>
      <c r="AG47" s="98"/>
      <c r="AH47" s="150"/>
    </row>
    <row r="48" spans="1:34" ht="64.5" customHeight="1" x14ac:dyDescent="0.35">
      <c r="A48" s="112"/>
      <c r="B48" s="115"/>
      <c r="C48" s="98"/>
      <c r="D48" s="98"/>
      <c r="E48" s="107"/>
      <c r="F48" s="107"/>
      <c r="G48" s="107"/>
      <c r="H48" s="79"/>
      <c r="I48" s="79"/>
      <c r="J48" s="107"/>
      <c r="K48" s="147"/>
      <c r="L48" s="125"/>
      <c r="M48" s="128"/>
      <c r="N48" s="103"/>
      <c r="O48" s="98"/>
      <c r="P48" s="98"/>
      <c r="Q48" s="75" t="s">
        <v>222</v>
      </c>
      <c r="R48" s="67">
        <v>1</v>
      </c>
      <c r="S48" s="98"/>
      <c r="T48" s="98"/>
      <c r="U48" s="106"/>
      <c r="V48" s="98"/>
      <c r="W48" s="45">
        <v>0.2</v>
      </c>
      <c r="X48" s="98"/>
      <c r="Y48" s="98"/>
      <c r="Z48" s="98"/>
      <c r="AA48" s="97"/>
      <c r="AB48" s="98"/>
      <c r="AC48" s="149"/>
      <c r="AD48" s="98"/>
      <c r="AE48" s="98"/>
      <c r="AF48" s="98"/>
      <c r="AG48" s="98"/>
      <c r="AH48" s="150"/>
    </row>
    <row r="49" spans="1:34" ht="70.5" customHeight="1" x14ac:dyDescent="0.35">
      <c r="A49" s="112"/>
      <c r="B49" s="115"/>
      <c r="C49" s="98"/>
      <c r="D49" s="98"/>
      <c r="E49" s="107"/>
      <c r="F49" s="107"/>
      <c r="G49" s="107"/>
      <c r="H49" s="80"/>
      <c r="I49" s="79"/>
      <c r="J49" s="107"/>
      <c r="K49" s="147"/>
      <c r="L49" s="126"/>
      <c r="M49" s="143"/>
      <c r="N49" s="103"/>
      <c r="O49" s="98"/>
      <c r="P49" s="98"/>
      <c r="Q49" s="75" t="s">
        <v>223</v>
      </c>
      <c r="R49" s="67">
        <v>1</v>
      </c>
      <c r="S49" s="98"/>
      <c r="T49" s="98"/>
      <c r="U49" s="106"/>
      <c r="V49" s="98"/>
      <c r="W49" s="45">
        <v>0.1</v>
      </c>
      <c r="X49" s="98"/>
      <c r="Y49" s="98"/>
      <c r="Z49" s="98"/>
      <c r="AA49" s="97"/>
      <c r="AB49" s="98"/>
      <c r="AC49" s="149"/>
      <c r="AD49" s="98"/>
      <c r="AE49" s="98"/>
      <c r="AF49" s="98"/>
      <c r="AG49" s="98"/>
      <c r="AH49" s="150"/>
    </row>
    <row r="50" spans="1:34" ht="60" customHeight="1" x14ac:dyDescent="0.35">
      <c r="A50" s="112"/>
      <c r="B50" s="115"/>
      <c r="C50" s="98"/>
      <c r="D50" s="98"/>
      <c r="E50" s="107"/>
      <c r="F50" s="107" t="s">
        <v>50</v>
      </c>
      <c r="G50" s="30" t="s">
        <v>97</v>
      </c>
      <c r="H50" s="43" t="s">
        <v>176</v>
      </c>
      <c r="I50" s="79"/>
      <c r="J50" s="30" t="s">
        <v>130</v>
      </c>
      <c r="K50" s="30">
        <v>1</v>
      </c>
      <c r="L50" s="39" t="s">
        <v>72</v>
      </c>
      <c r="M50" s="47">
        <v>1</v>
      </c>
      <c r="N50" s="103" t="s">
        <v>149</v>
      </c>
      <c r="O50" s="98" t="s">
        <v>164</v>
      </c>
      <c r="P50" s="98" t="s">
        <v>165</v>
      </c>
      <c r="Q50" s="74" t="s">
        <v>225</v>
      </c>
      <c r="R50" s="67">
        <v>1</v>
      </c>
      <c r="S50" s="148">
        <v>44562</v>
      </c>
      <c r="T50" s="98">
        <v>364</v>
      </c>
      <c r="U50" s="106">
        <v>1028736</v>
      </c>
      <c r="V50" s="98">
        <f>U50</f>
        <v>1028736</v>
      </c>
      <c r="W50" s="45">
        <v>0.2</v>
      </c>
      <c r="X50" s="98" t="s">
        <v>173</v>
      </c>
      <c r="Y50" s="98" t="s">
        <v>174</v>
      </c>
      <c r="Z50" s="97" t="s">
        <v>192</v>
      </c>
      <c r="AA50" s="96">
        <v>301976358</v>
      </c>
      <c r="AB50" s="97" t="s">
        <v>191</v>
      </c>
      <c r="AC50" s="149" t="str">
        <f>N50</f>
        <v>IMPLEMENTACIÓN DE UNA ESTRATEGIA DE PROMOCIÓN Y POSICIONAMIENTO PARA LA ATRACCIÓN DE LOS DIVERSOS TIPOS DE INVERSIÓN EN CARTAGENA DE INDIAS.</v>
      </c>
      <c r="AD50" s="98" t="s">
        <v>229</v>
      </c>
      <c r="AE50" s="98" t="s">
        <v>198</v>
      </c>
      <c r="AF50" s="98" t="s">
        <v>199</v>
      </c>
      <c r="AG50" s="98" t="s">
        <v>199</v>
      </c>
      <c r="AH50" s="150"/>
    </row>
    <row r="51" spans="1:34" ht="42.75" customHeight="1" x14ac:dyDescent="0.35">
      <c r="A51" s="112"/>
      <c r="B51" s="115"/>
      <c r="C51" s="98"/>
      <c r="D51" s="98"/>
      <c r="E51" s="107"/>
      <c r="F51" s="107"/>
      <c r="G51" s="107" t="s">
        <v>98</v>
      </c>
      <c r="H51" s="78" t="s">
        <v>176</v>
      </c>
      <c r="I51" s="79"/>
      <c r="J51" s="107" t="s">
        <v>131</v>
      </c>
      <c r="K51" s="107">
        <v>1</v>
      </c>
      <c r="L51" s="127" t="s">
        <v>72</v>
      </c>
      <c r="M51" s="127">
        <v>1</v>
      </c>
      <c r="N51" s="103"/>
      <c r="O51" s="98"/>
      <c r="P51" s="98"/>
      <c r="Q51" s="74" t="s">
        <v>226</v>
      </c>
      <c r="R51" s="67">
        <v>1</v>
      </c>
      <c r="S51" s="98"/>
      <c r="T51" s="98"/>
      <c r="U51" s="106"/>
      <c r="V51" s="98"/>
      <c r="W51" s="45">
        <v>0.2</v>
      </c>
      <c r="X51" s="98"/>
      <c r="Y51" s="98"/>
      <c r="Z51" s="97"/>
      <c r="AA51" s="97"/>
      <c r="AB51" s="97"/>
      <c r="AC51" s="149"/>
      <c r="AD51" s="98"/>
      <c r="AE51" s="98"/>
      <c r="AF51" s="98"/>
      <c r="AG51" s="98"/>
      <c r="AH51" s="150"/>
    </row>
    <row r="52" spans="1:34" ht="39.75" customHeight="1" x14ac:dyDescent="0.35">
      <c r="A52" s="112"/>
      <c r="B52" s="115"/>
      <c r="C52" s="98"/>
      <c r="D52" s="98"/>
      <c r="E52" s="107"/>
      <c r="F52" s="107"/>
      <c r="G52" s="107"/>
      <c r="H52" s="79"/>
      <c r="I52" s="79"/>
      <c r="J52" s="107"/>
      <c r="K52" s="107"/>
      <c r="L52" s="128"/>
      <c r="M52" s="128"/>
      <c r="N52" s="103"/>
      <c r="O52" s="98"/>
      <c r="P52" s="98"/>
      <c r="Q52" s="66" t="s">
        <v>227</v>
      </c>
      <c r="R52" s="67">
        <v>1</v>
      </c>
      <c r="S52" s="98"/>
      <c r="T52" s="98"/>
      <c r="U52" s="106"/>
      <c r="V52" s="98"/>
      <c r="W52" s="45">
        <v>0.15</v>
      </c>
      <c r="X52" s="98"/>
      <c r="Y52" s="98"/>
      <c r="Z52" s="97"/>
      <c r="AA52" s="97"/>
      <c r="AB52" s="97"/>
      <c r="AC52" s="149"/>
      <c r="AD52" s="98"/>
      <c r="AE52" s="98"/>
      <c r="AF52" s="98"/>
      <c r="AG52" s="98"/>
      <c r="AH52" s="150"/>
    </row>
    <row r="53" spans="1:34" ht="14.5" x14ac:dyDescent="0.35">
      <c r="A53" s="112"/>
      <c r="B53" s="115"/>
      <c r="C53" s="98"/>
      <c r="D53" s="98"/>
      <c r="E53" s="107"/>
      <c r="F53" s="107"/>
      <c r="G53" s="107"/>
      <c r="H53" s="79"/>
      <c r="I53" s="79"/>
      <c r="J53" s="107"/>
      <c r="K53" s="107"/>
      <c r="L53" s="128"/>
      <c r="M53" s="128"/>
      <c r="N53" s="103"/>
      <c r="O53" s="98"/>
      <c r="P53" s="98"/>
      <c r="Q53" s="78" t="s">
        <v>228</v>
      </c>
      <c r="R53" s="84">
        <v>1</v>
      </c>
      <c r="S53" s="98"/>
      <c r="T53" s="98"/>
      <c r="U53" s="106"/>
      <c r="V53" s="98"/>
      <c r="W53" s="45">
        <v>0.2</v>
      </c>
      <c r="X53" s="98"/>
      <c r="Y53" s="98"/>
      <c r="Z53" s="97"/>
      <c r="AA53" s="97"/>
      <c r="AB53" s="97"/>
      <c r="AC53" s="149"/>
      <c r="AD53" s="98"/>
      <c r="AE53" s="98"/>
      <c r="AF53" s="98"/>
      <c r="AG53" s="98"/>
      <c r="AH53" s="150"/>
    </row>
    <row r="54" spans="1:34" ht="29" x14ac:dyDescent="0.35">
      <c r="A54" s="112"/>
      <c r="B54" s="115"/>
      <c r="C54" s="98"/>
      <c r="D54" s="98"/>
      <c r="E54" s="107"/>
      <c r="F54" s="107"/>
      <c r="G54" s="64" t="s">
        <v>99</v>
      </c>
      <c r="H54" s="56" t="s">
        <v>176</v>
      </c>
      <c r="I54" s="79"/>
      <c r="J54" s="64" t="s">
        <v>132</v>
      </c>
      <c r="K54" s="64">
        <v>1</v>
      </c>
      <c r="L54" s="52" t="s">
        <v>72</v>
      </c>
      <c r="M54" s="54">
        <v>1</v>
      </c>
      <c r="N54" s="103"/>
      <c r="O54" s="98"/>
      <c r="P54" s="98"/>
      <c r="Q54" s="80"/>
      <c r="R54" s="86"/>
      <c r="S54" s="98"/>
      <c r="T54" s="98"/>
      <c r="U54" s="106"/>
      <c r="V54" s="98"/>
      <c r="W54" s="45">
        <v>0.25</v>
      </c>
      <c r="X54" s="98"/>
      <c r="Y54" s="98"/>
      <c r="Z54" s="97"/>
      <c r="AA54" s="97"/>
      <c r="AB54" s="97"/>
      <c r="AC54" s="149"/>
      <c r="AD54" s="98"/>
      <c r="AE54" s="98"/>
      <c r="AF54" s="98"/>
      <c r="AG54" s="98"/>
      <c r="AH54" s="150"/>
    </row>
    <row r="55" spans="1:34" ht="60" customHeight="1" x14ac:dyDescent="0.35">
      <c r="A55" s="108" t="s">
        <v>51</v>
      </c>
      <c r="B55" s="108" t="s">
        <v>52</v>
      </c>
      <c r="C55" s="24" t="s">
        <v>53</v>
      </c>
      <c r="D55" s="109">
        <v>0.08</v>
      </c>
      <c r="E55" s="25" t="s">
        <v>54</v>
      </c>
      <c r="F55" s="110" t="s">
        <v>55</v>
      </c>
      <c r="G55" s="110" t="s">
        <v>100</v>
      </c>
      <c r="H55" s="78" t="s">
        <v>187</v>
      </c>
      <c r="I55" s="93">
        <v>0.08</v>
      </c>
      <c r="J55" s="110" t="s">
        <v>133</v>
      </c>
      <c r="K55" s="121">
        <v>1047261338899</v>
      </c>
      <c r="L55" s="122">
        <v>271583094439.5</v>
      </c>
      <c r="M55" s="122">
        <v>504095150020</v>
      </c>
      <c r="N55" s="103" t="s">
        <v>188</v>
      </c>
      <c r="O55" s="98" t="s">
        <v>244</v>
      </c>
      <c r="P55" s="98" t="s">
        <v>166</v>
      </c>
      <c r="Q55" s="81" t="s">
        <v>230</v>
      </c>
      <c r="R55" s="84">
        <v>1</v>
      </c>
      <c r="S55" s="148">
        <v>44562</v>
      </c>
      <c r="T55" s="98">
        <v>364</v>
      </c>
      <c r="U55" s="106">
        <v>914552</v>
      </c>
      <c r="V55" s="98">
        <f>U55</f>
        <v>914552</v>
      </c>
      <c r="W55" s="87">
        <v>0.65</v>
      </c>
      <c r="X55" s="98" t="s">
        <v>173</v>
      </c>
      <c r="Y55" s="98" t="s">
        <v>174</v>
      </c>
      <c r="Z55" s="98" t="s">
        <v>192</v>
      </c>
      <c r="AA55" s="96">
        <v>16592824553</v>
      </c>
      <c r="AB55" s="98" t="s">
        <v>193</v>
      </c>
      <c r="AC55" s="98" t="s">
        <v>175</v>
      </c>
      <c r="AD55" s="98" t="s">
        <v>232</v>
      </c>
      <c r="AE55" s="98" t="s">
        <v>198</v>
      </c>
      <c r="AF55" s="98" t="s">
        <v>199</v>
      </c>
      <c r="AG55" s="98" t="s">
        <v>199</v>
      </c>
      <c r="AH55" s="150"/>
    </row>
    <row r="56" spans="1:34" ht="43.5" x14ac:dyDescent="0.35">
      <c r="A56" s="108"/>
      <c r="B56" s="108"/>
      <c r="C56" s="24" t="s">
        <v>56</v>
      </c>
      <c r="D56" s="109"/>
      <c r="E56" s="25" t="s">
        <v>57</v>
      </c>
      <c r="F56" s="110"/>
      <c r="G56" s="110"/>
      <c r="H56" s="80"/>
      <c r="I56" s="95"/>
      <c r="J56" s="110"/>
      <c r="K56" s="121"/>
      <c r="L56" s="123"/>
      <c r="M56" s="123"/>
      <c r="N56" s="103"/>
      <c r="O56" s="98"/>
      <c r="P56" s="98"/>
      <c r="Q56" s="82"/>
      <c r="R56" s="85"/>
      <c r="S56" s="98"/>
      <c r="T56" s="98"/>
      <c r="U56" s="106"/>
      <c r="V56" s="98"/>
      <c r="W56" s="88"/>
      <c r="X56" s="98"/>
      <c r="Y56" s="98"/>
      <c r="Z56" s="98"/>
      <c r="AA56" s="97"/>
      <c r="AB56" s="98"/>
      <c r="AC56" s="98"/>
      <c r="AD56" s="98"/>
      <c r="AE56" s="98"/>
      <c r="AF56" s="98"/>
      <c r="AG56" s="98"/>
      <c r="AH56" s="150"/>
    </row>
    <row r="57" spans="1:34" ht="43.5" x14ac:dyDescent="0.35">
      <c r="A57" s="108"/>
      <c r="B57" s="108"/>
      <c r="C57" s="24" t="s">
        <v>58</v>
      </c>
      <c r="D57" s="109">
        <v>7.0000000000000007E-2</v>
      </c>
      <c r="E57" s="25" t="s">
        <v>59</v>
      </c>
      <c r="F57" s="110"/>
      <c r="G57" s="110" t="s">
        <v>101</v>
      </c>
      <c r="H57" s="78" t="s">
        <v>187</v>
      </c>
      <c r="I57" s="93">
        <v>7.0000000000000007E-2</v>
      </c>
      <c r="J57" s="110" t="s">
        <v>134</v>
      </c>
      <c r="K57" s="121">
        <v>1189376917533</v>
      </c>
      <c r="L57" s="122">
        <v>282507785478</v>
      </c>
      <c r="M57" s="122">
        <v>624361346577</v>
      </c>
      <c r="N57" s="103"/>
      <c r="O57" s="98"/>
      <c r="P57" s="98"/>
      <c r="Q57" s="82"/>
      <c r="R57" s="85"/>
      <c r="S57" s="98"/>
      <c r="T57" s="98"/>
      <c r="U57" s="106"/>
      <c r="V57" s="98"/>
      <c r="W57" s="88"/>
      <c r="X57" s="98"/>
      <c r="Y57" s="98"/>
      <c r="Z57" s="98"/>
      <c r="AA57" s="97"/>
      <c r="AB57" s="98"/>
      <c r="AC57" s="98"/>
      <c r="AD57" s="98"/>
      <c r="AE57" s="98"/>
      <c r="AF57" s="98"/>
      <c r="AG57" s="98"/>
      <c r="AH57" s="150"/>
    </row>
    <row r="58" spans="1:34" ht="43.5" x14ac:dyDescent="0.35">
      <c r="A58" s="108"/>
      <c r="B58" s="108"/>
      <c r="C58" s="24" t="s">
        <v>60</v>
      </c>
      <c r="D58" s="109"/>
      <c r="E58" s="25" t="s">
        <v>61</v>
      </c>
      <c r="F58" s="110"/>
      <c r="G58" s="110"/>
      <c r="H58" s="80"/>
      <c r="I58" s="95"/>
      <c r="J58" s="110"/>
      <c r="K58" s="121"/>
      <c r="L58" s="123"/>
      <c r="M58" s="123"/>
      <c r="N58" s="103"/>
      <c r="O58" s="98"/>
      <c r="P58" s="98"/>
      <c r="Q58" s="82"/>
      <c r="R58" s="85"/>
      <c r="S58" s="98"/>
      <c r="T58" s="98"/>
      <c r="U58" s="106"/>
      <c r="V58" s="98"/>
      <c r="W58" s="88"/>
      <c r="X58" s="98"/>
      <c r="Y58" s="98"/>
      <c r="Z58" s="98"/>
      <c r="AA58" s="97"/>
      <c r="AB58" s="98"/>
      <c r="AC58" s="98"/>
      <c r="AD58" s="98"/>
      <c r="AE58" s="98"/>
      <c r="AF58" s="98"/>
      <c r="AG58" s="98"/>
      <c r="AH58" s="150"/>
    </row>
    <row r="59" spans="1:34" ht="29" x14ac:dyDescent="0.35">
      <c r="A59" s="108"/>
      <c r="B59" s="108"/>
      <c r="C59" s="24" t="s">
        <v>62</v>
      </c>
      <c r="D59" s="26">
        <v>0.11</v>
      </c>
      <c r="E59" s="25" t="s">
        <v>63</v>
      </c>
      <c r="F59" s="110"/>
      <c r="G59" s="25" t="s">
        <v>102</v>
      </c>
      <c r="H59" s="43" t="s">
        <v>187</v>
      </c>
      <c r="I59" s="57">
        <v>0.11</v>
      </c>
      <c r="J59" s="25" t="s">
        <v>135</v>
      </c>
      <c r="K59" s="34">
        <v>14454734972</v>
      </c>
      <c r="L59" s="40">
        <v>1329796059.23</v>
      </c>
      <c r="M59" s="40">
        <v>11795142853.540001</v>
      </c>
      <c r="N59" s="103"/>
      <c r="O59" s="98"/>
      <c r="P59" s="98"/>
      <c r="Q59" s="82"/>
      <c r="R59" s="85"/>
      <c r="S59" s="98"/>
      <c r="T59" s="98"/>
      <c r="U59" s="106"/>
      <c r="V59" s="98"/>
      <c r="W59" s="88"/>
      <c r="X59" s="98"/>
      <c r="Y59" s="98"/>
      <c r="Z59" s="98"/>
      <c r="AA59" s="97"/>
      <c r="AB59" s="98"/>
      <c r="AC59" s="98"/>
      <c r="AD59" s="98"/>
      <c r="AE59" s="98"/>
      <c r="AF59" s="98"/>
      <c r="AG59" s="98"/>
      <c r="AH59" s="150"/>
    </row>
    <row r="60" spans="1:34" ht="29" x14ac:dyDescent="0.35">
      <c r="A60" s="108"/>
      <c r="B60" s="108"/>
      <c r="C60" s="24" t="s">
        <v>64</v>
      </c>
      <c r="D60" s="26">
        <v>7.0000000000000007E-2</v>
      </c>
      <c r="E60" s="25" t="s">
        <v>65</v>
      </c>
      <c r="F60" s="110"/>
      <c r="G60" s="25" t="s">
        <v>103</v>
      </c>
      <c r="H60" s="43" t="s">
        <v>187</v>
      </c>
      <c r="I60" s="57">
        <v>7.0000000000000007E-2</v>
      </c>
      <c r="J60" s="25" t="s">
        <v>136</v>
      </c>
      <c r="K60" s="34">
        <v>176659841306</v>
      </c>
      <c r="L60" s="40">
        <v>58514225726.5</v>
      </c>
      <c r="M60" s="40">
        <v>59631389853</v>
      </c>
      <c r="N60" s="103"/>
      <c r="O60" s="98"/>
      <c r="P60" s="98"/>
      <c r="Q60" s="83"/>
      <c r="R60" s="86"/>
      <c r="S60" s="98"/>
      <c r="T60" s="98"/>
      <c r="U60" s="106"/>
      <c r="V60" s="98"/>
      <c r="W60" s="89"/>
      <c r="X60" s="98"/>
      <c r="Y60" s="98"/>
      <c r="Z60" s="98"/>
      <c r="AA60" s="97"/>
      <c r="AB60" s="98"/>
      <c r="AC60" s="98"/>
      <c r="AD60" s="98"/>
      <c r="AE60" s="98"/>
      <c r="AF60" s="98"/>
      <c r="AG60" s="98"/>
      <c r="AH60" s="150"/>
    </row>
    <row r="61" spans="1:34" ht="43.5" x14ac:dyDescent="0.35">
      <c r="A61" s="108"/>
      <c r="B61" s="108"/>
      <c r="C61" s="98" t="s">
        <v>66</v>
      </c>
      <c r="D61" s="109">
        <v>0</v>
      </c>
      <c r="E61" s="110" t="s">
        <v>67</v>
      </c>
      <c r="F61" s="110"/>
      <c r="G61" s="46" t="s">
        <v>104</v>
      </c>
      <c r="H61" s="56" t="s">
        <v>176</v>
      </c>
      <c r="I61" s="93">
        <v>0</v>
      </c>
      <c r="J61" s="46" t="s">
        <v>137</v>
      </c>
      <c r="K61" s="50">
        <v>1</v>
      </c>
      <c r="L61" s="53">
        <v>1</v>
      </c>
      <c r="M61" s="53">
        <v>0</v>
      </c>
      <c r="N61" s="103"/>
      <c r="O61" s="98"/>
      <c r="P61" s="98"/>
      <c r="Q61" s="81" t="s">
        <v>231</v>
      </c>
      <c r="R61" s="84">
        <v>1</v>
      </c>
      <c r="S61" s="98"/>
      <c r="T61" s="98"/>
      <c r="U61" s="106"/>
      <c r="V61" s="98"/>
      <c r="W61" s="87">
        <v>0.35</v>
      </c>
      <c r="X61" s="98"/>
      <c r="Y61" s="98"/>
      <c r="Z61" s="98"/>
      <c r="AA61" s="97"/>
      <c r="AB61" s="98"/>
      <c r="AC61" s="98"/>
      <c r="AD61" s="98"/>
      <c r="AE61" s="98"/>
      <c r="AF61" s="98"/>
      <c r="AG61" s="98"/>
      <c r="AH61" s="150"/>
    </row>
    <row r="62" spans="1:34" ht="36.65" customHeight="1" x14ac:dyDescent="0.35">
      <c r="A62" s="108"/>
      <c r="B62" s="108"/>
      <c r="C62" s="98"/>
      <c r="D62" s="109"/>
      <c r="E62" s="110"/>
      <c r="F62" s="110"/>
      <c r="G62" s="46" t="s">
        <v>105</v>
      </c>
      <c r="H62" s="56" t="s">
        <v>176</v>
      </c>
      <c r="I62" s="79"/>
      <c r="J62" s="46" t="s">
        <v>138</v>
      </c>
      <c r="K62" s="50">
        <v>3</v>
      </c>
      <c r="L62" s="53">
        <v>1</v>
      </c>
      <c r="M62" s="53">
        <v>3</v>
      </c>
      <c r="N62" s="103"/>
      <c r="O62" s="98"/>
      <c r="P62" s="98"/>
      <c r="Q62" s="83"/>
      <c r="R62" s="86"/>
      <c r="S62" s="98"/>
      <c r="T62" s="98"/>
      <c r="U62" s="106"/>
      <c r="V62" s="98"/>
      <c r="W62" s="89"/>
      <c r="X62" s="98"/>
      <c r="Y62" s="98"/>
      <c r="Z62" s="98"/>
      <c r="AA62" s="97"/>
      <c r="AB62" s="98"/>
      <c r="AC62" s="98"/>
      <c r="AD62" s="98"/>
      <c r="AE62" s="98"/>
      <c r="AF62" s="98"/>
      <c r="AG62" s="98"/>
      <c r="AH62" s="150"/>
    </row>
    <row r="63" spans="1:34" ht="67.5" customHeight="1" x14ac:dyDescent="0.35">
      <c r="A63" s="108"/>
      <c r="B63" s="108"/>
      <c r="C63" s="24" t="s">
        <v>66</v>
      </c>
      <c r="D63" s="26">
        <v>0</v>
      </c>
      <c r="E63" s="27" t="s">
        <v>67</v>
      </c>
      <c r="F63" s="27" t="s">
        <v>68</v>
      </c>
      <c r="G63" s="27" t="s">
        <v>106</v>
      </c>
      <c r="H63" s="43" t="s">
        <v>187</v>
      </c>
      <c r="I63" s="57">
        <v>0</v>
      </c>
      <c r="J63" s="27" t="s">
        <v>139</v>
      </c>
      <c r="K63" s="35">
        <v>396000000000</v>
      </c>
      <c r="L63" s="40">
        <v>151637399199.37</v>
      </c>
      <c r="M63" s="40">
        <v>92725201601.259995</v>
      </c>
      <c r="N63" s="28" t="s">
        <v>150</v>
      </c>
      <c r="O63" s="24" t="s">
        <v>189</v>
      </c>
      <c r="P63" s="24" t="s">
        <v>167</v>
      </c>
      <c r="Q63" s="74" t="s">
        <v>178</v>
      </c>
      <c r="R63" s="69">
        <v>1</v>
      </c>
      <c r="S63" s="65">
        <v>44562</v>
      </c>
      <c r="T63" s="24">
        <v>364</v>
      </c>
      <c r="U63" s="42">
        <v>914552</v>
      </c>
      <c r="V63" s="41">
        <f>U63</f>
        <v>914552</v>
      </c>
      <c r="W63" s="45">
        <v>1</v>
      </c>
      <c r="X63" s="24" t="s">
        <v>173</v>
      </c>
      <c r="Y63" s="24" t="s">
        <v>174</v>
      </c>
      <c r="Z63" s="24" t="s">
        <v>192</v>
      </c>
      <c r="AA63" s="71">
        <v>20000000000</v>
      </c>
      <c r="AB63" s="41" t="s">
        <v>191</v>
      </c>
      <c r="AC63" s="41" t="str">
        <f>N63</f>
        <v>IMPLEMENTACIÓN DEL PLAN DE SANEAMIENTO FISCAL Y FINANCIERO DEL DISTRITO DE CARTAGENA DE INDIAS.</v>
      </c>
      <c r="AD63" s="41" t="s">
        <v>234</v>
      </c>
      <c r="AE63" s="41" t="s">
        <v>198</v>
      </c>
      <c r="AF63" s="43" t="s">
        <v>199</v>
      </c>
      <c r="AG63" s="43" t="s">
        <v>199</v>
      </c>
      <c r="AH63" s="55"/>
    </row>
    <row r="64" spans="1:34" ht="69.75" customHeight="1" x14ac:dyDescent="0.35">
      <c r="A64" s="116" t="s">
        <v>69</v>
      </c>
      <c r="B64" s="117" t="s">
        <v>70</v>
      </c>
      <c r="C64" s="98" t="s">
        <v>71</v>
      </c>
      <c r="D64" s="98" t="s">
        <v>72</v>
      </c>
      <c r="E64" s="98" t="s">
        <v>73</v>
      </c>
      <c r="F64" s="98" t="s">
        <v>74</v>
      </c>
      <c r="G64" s="98" t="s">
        <v>107</v>
      </c>
      <c r="H64" s="98" t="s">
        <v>176</v>
      </c>
      <c r="I64" s="98" t="s">
        <v>72</v>
      </c>
      <c r="J64" s="98" t="s">
        <v>140</v>
      </c>
      <c r="K64" s="98">
        <v>33</v>
      </c>
      <c r="L64" s="104">
        <v>17</v>
      </c>
      <c r="M64" s="104">
        <v>0</v>
      </c>
      <c r="N64" s="104" t="s">
        <v>179</v>
      </c>
      <c r="O64" s="78" t="s">
        <v>190</v>
      </c>
      <c r="P64" s="78" t="s">
        <v>180</v>
      </c>
      <c r="Q64" s="74" t="s">
        <v>182</v>
      </c>
      <c r="R64" s="69">
        <v>1</v>
      </c>
      <c r="S64" s="148">
        <v>44562</v>
      </c>
      <c r="T64" s="78">
        <v>364</v>
      </c>
      <c r="U64" s="154">
        <v>260522</v>
      </c>
      <c r="V64" s="154">
        <f>U64</f>
        <v>260522</v>
      </c>
      <c r="W64" s="45">
        <v>0.7</v>
      </c>
      <c r="X64" s="78" t="s">
        <v>173</v>
      </c>
      <c r="Y64" s="78" t="s">
        <v>174</v>
      </c>
      <c r="Z64" s="78" t="s">
        <v>192</v>
      </c>
      <c r="AA64" s="167">
        <v>100000000</v>
      </c>
      <c r="AB64" s="78" t="s">
        <v>191</v>
      </c>
      <c r="AC64" s="98" t="str">
        <f>N64</f>
        <v>FORTALECIMIENTO E INCLUSIÓN PRODUCTIVA PARA POBLACIÓN NEGRA, AFROCOLOMBIANA, RAIZAL Y PALENQUERA EN EL DISTRITO DE CARTAGENA DE INDIAS</v>
      </c>
      <c r="AD64" s="98" t="s">
        <v>235</v>
      </c>
      <c r="AE64" s="98" t="s">
        <v>198</v>
      </c>
      <c r="AF64" s="98" t="s">
        <v>199</v>
      </c>
      <c r="AG64" s="98" t="s">
        <v>199</v>
      </c>
      <c r="AH64" s="151"/>
    </row>
    <row r="65" spans="1:34" ht="63.75" customHeight="1" x14ac:dyDescent="0.35">
      <c r="A65" s="116"/>
      <c r="B65" s="117"/>
      <c r="C65" s="98"/>
      <c r="D65" s="98"/>
      <c r="E65" s="98"/>
      <c r="F65" s="98"/>
      <c r="G65" s="98"/>
      <c r="H65" s="98"/>
      <c r="I65" s="98"/>
      <c r="J65" s="98"/>
      <c r="K65" s="98"/>
      <c r="L65" s="105"/>
      <c r="M65" s="105"/>
      <c r="N65" s="105"/>
      <c r="O65" s="80"/>
      <c r="P65" s="80"/>
      <c r="Q65" s="74" t="s">
        <v>181</v>
      </c>
      <c r="R65" s="69">
        <v>1</v>
      </c>
      <c r="S65" s="98"/>
      <c r="T65" s="80"/>
      <c r="U65" s="166"/>
      <c r="V65" s="80"/>
      <c r="W65" s="45">
        <v>0.3</v>
      </c>
      <c r="X65" s="80"/>
      <c r="Y65" s="80"/>
      <c r="Z65" s="80"/>
      <c r="AA65" s="168"/>
      <c r="AB65" s="80"/>
      <c r="AC65" s="98"/>
      <c r="AD65" s="98"/>
      <c r="AE65" s="98"/>
      <c r="AF65" s="98"/>
      <c r="AG65" s="98"/>
      <c r="AH65" s="152"/>
    </row>
    <row r="66" spans="1:34" ht="58" x14ac:dyDescent="0.35">
      <c r="A66" s="116"/>
      <c r="B66" s="117"/>
      <c r="C66" s="98" t="s">
        <v>71</v>
      </c>
      <c r="D66" s="98" t="s">
        <v>72</v>
      </c>
      <c r="E66" s="98"/>
      <c r="F66" s="98" t="s">
        <v>75</v>
      </c>
      <c r="G66" s="98" t="s">
        <v>108</v>
      </c>
      <c r="H66" s="98" t="s">
        <v>176</v>
      </c>
      <c r="I66" s="98" t="s">
        <v>72</v>
      </c>
      <c r="J66" s="98" t="s">
        <v>141</v>
      </c>
      <c r="K66" s="98">
        <v>2</v>
      </c>
      <c r="L66" s="104">
        <v>1</v>
      </c>
      <c r="M66" s="104">
        <v>0</v>
      </c>
      <c r="N66" s="104" t="s">
        <v>183</v>
      </c>
      <c r="O66" s="78" t="s">
        <v>184</v>
      </c>
      <c r="P66" s="78" t="s">
        <v>180</v>
      </c>
      <c r="Q66" s="74" t="s">
        <v>185</v>
      </c>
      <c r="R66" s="69">
        <v>1</v>
      </c>
      <c r="S66" s="148">
        <v>44562</v>
      </c>
      <c r="T66" s="78">
        <v>364</v>
      </c>
      <c r="U66" s="154">
        <v>260522</v>
      </c>
      <c r="V66" s="154">
        <f>U66</f>
        <v>260522</v>
      </c>
      <c r="W66" s="45">
        <v>0.7</v>
      </c>
      <c r="X66" s="78" t="s">
        <v>173</v>
      </c>
      <c r="Y66" s="78" t="s">
        <v>174</v>
      </c>
      <c r="Z66" s="78" t="s">
        <v>192</v>
      </c>
      <c r="AA66" s="167">
        <v>400000000</v>
      </c>
      <c r="AB66" s="78" t="s">
        <v>191</v>
      </c>
      <c r="AC66" s="98" t="str">
        <f>N66</f>
        <v>DESARROLLO DE PROYECTOS PRODUCTIVOS PARA LA GENERACIÓN DE INGRESOS EN POBLACIÓN INDÍGENA DEL DISTRITO DE CARTAGENA DE INDIAS</v>
      </c>
      <c r="AD66" s="98" t="s">
        <v>233</v>
      </c>
      <c r="AE66" s="98" t="s">
        <v>198</v>
      </c>
      <c r="AF66" s="98" t="s">
        <v>199</v>
      </c>
      <c r="AG66" s="98" t="s">
        <v>199</v>
      </c>
      <c r="AH66" s="152"/>
    </row>
    <row r="67" spans="1:34" ht="68.25" customHeight="1" x14ac:dyDescent="0.35">
      <c r="A67" s="116"/>
      <c r="B67" s="117"/>
      <c r="C67" s="98"/>
      <c r="D67" s="98"/>
      <c r="E67" s="98"/>
      <c r="F67" s="98"/>
      <c r="G67" s="98"/>
      <c r="H67" s="98"/>
      <c r="I67" s="98"/>
      <c r="J67" s="98"/>
      <c r="K67" s="98"/>
      <c r="L67" s="105"/>
      <c r="M67" s="105"/>
      <c r="N67" s="105"/>
      <c r="O67" s="80"/>
      <c r="P67" s="80"/>
      <c r="Q67" s="74" t="s">
        <v>181</v>
      </c>
      <c r="R67" s="69">
        <v>1</v>
      </c>
      <c r="S67" s="98"/>
      <c r="T67" s="80"/>
      <c r="U67" s="166"/>
      <c r="V67" s="80"/>
      <c r="W67" s="45">
        <v>0.3</v>
      </c>
      <c r="X67" s="80"/>
      <c r="Y67" s="80"/>
      <c r="Z67" s="80"/>
      <c r="AA67" s="168"/>
      <c r="AB67" s="80"/>
      <c r="AC67" s="98"/>
      <c r="AD67" s="98"/>
      <c r="AE67" s="98"/>
      <c r="AF67" s="98"/>
      <c r="AG67" s="98"/>
      <c r="AH67" s="153"/>
    </row>
  </sheetData>
  <mergeCells count="358">
    <mergeCell ref="S64:S65"/>
    <mergeCell ref="S66:S67"/>
    <mergeCell ref="M64:M65"/>
    <mergeCell ref="M66:M67"/>
    <mergeCell ref="H3:H5"/>
    <mergeCell ref="H64:H65"/>
    <mergeCell ref="H66:H67"/>
    <mergeCell ref="I64:I65"/>
    <mergeCell ref="I66:I67"/>
    <mergeCell ref="M3:M5"/>
    <mergeCell ref="H7:H10"/>
    <mergeCell ref="H11:H12"/>
    <mergeCell ref="H13:H15"/>
    <mergeCell ref="M7:M10"/>
    <mergeCell ref="M11:M12"/>
    <mergeCell ref="M13:M15"/>
    <mergeCell ref="M17:M18"/>
    <mergeCell ref="M19:M20"/>
    <mergeCell ref="M22:M23"/>
    <mergeCell ref="I3:I40"/>
    <mergeCell ref="K64:K65"/>
    <mergeCell ref="K66:K67"/>
    <mergeCell ref="L3:L5"/>
    <mergeCell ref="L7:L10"/>
    <mergeCell ref="L11:L12"/>
    <mergeCell ref="L13:L15"/>
    <mergeCell ref="AG55:AG62"/>
    <mergeCell ref="M55:M56"/>
    <mergeCell ref="M57:M58"/>
    <mergeCell ref="S16:S21"/>
    <mergeCell ref="S22:S26"/>
    <mergeCell ref="S27:S34"/>
    <mergeCell ref="S35:S40"/>
    <mergeCell ref="S41:S49"/>
    <mergeCell ref="S50:S54"/>
    <mergeCell ref="S55:S62"/>
    <mergeCell ref="P27:P34"/>
    <mergeCell ref="M24:M25"/>
    <mergeCell ref="M27:M30"/>
    <mergeCell ref="M31:M34"/>
    <mergeCell ref="M36:M39"/>
    <mergeCell ref="M44:M49"/>
    <mergeCell ref="M51:M53"/>
    <mergeCell ref="AF55:AF62"/>
    <mergeCell ref="AF64:AF65"/>
    <mergeCell ref="AF66:AF67"/>
    <mergeCell ref="AG64:AG65"/>
    <mergeCell ref="AG66:AG67"/>
    <mergeCell ref="V3:V5"/>
    <mergeCell ref="V6:V15"/>
    <mergeCell ref="V16:V21"/>
    <mergeCell ref="V22:V26"/>
    <mergeCell ref="V27:V34"/>
    <mergeCell ref="V35:V40"/>
    <mergeCell ref="V41:V49"/>
    <mergeCell ref="V50:V54"/>
    <mergeCell ref="V55:V62"/>
    <mergeCell ref="V64:V65"/>
    <mergeCell ref="V66:V67"/>
    <mergeCell ref="AG3:AG5"/>
    <mergeCell ref="AG6:AG15"/>
    <mergeCell ref="AG16:AG21"/>
    <mergeCell ref="AG22:AG26"/>
    <mergeCell ref="AG27:AG34"/>
    <mergeCell ref="AG35:AG40"/>
    <mergeCell ref="AG41:AG49"/>
    <mergeCell ref="AG50:AG54"/>
    <mergeCell ref="AC64:AC65"/>
    <mergeCell ref="AH3:AH5"/>
    <mergeCell ref="AH16:AH21"/>
    <mergeCell ref="AH27:AH34"/>
    <mergeCell ref="AH35:AH40"/>
    <mergeCell ref="AH41:AH49"/>
    <mergeCell ref="AH50:AH54"/>
    <mergeCell ref="AH55:AH62"/>
    <mergeCell ref="AH64:AH67"/>
    <mergeCell ref="AE3:AE5"/>
    <mergeCell ref="AE6:AE15"/>
    <mergeCell ref="AE16:AE21"/>
    <mergeCell ref="AE22:AE26"/>
    <mergeCell ref="AE27:AE34"/>
    <mergeCell ref="AE35:AE40"/>
    <mergeCell ref="AE41:AE49"/>
    <mergeCell ref="AE50:AE54"/>
    <mergeCell ref="AE55:AE62"/>
    <mergeCell ref="AE64:AE65"/>
    <mergeCell ref="AE66:AE67"/>
    <mergeCell ref="AF3:AF5"/>
    <mergeCell ref="AF6:AF15"/>
    <mergeCell ref="AF16:AF21"/>
    <mergeCell ref="AF22:AF26"/>
    <mergeCell ref="AF27:AF34"/>
    <mergeCell ref="AD64:AD65"/>
    <mergeCell ref="AD66:AD67"/>
    <mergeCell ref="AC3:AC5"/>
    <mergeCell ref="AC6:AC15"/>
    <mergeCell ref="AC16:AC21"/>
    <mergeCell ref="AC22:AC26"/>
    <mergeCell ref="AC27:AC34"/>
    <mergeCell ref="AC35:AC40"/>
    <mergeCell ref="AC41:AC49"/>
    <mergeCell ref="AC50:AC54"/>
    <mergeCell ref="AC55:AC62"/>
    <mergeCell ref="AD3:AD5"/>
    <mergeCell ref="AD6:AD15"/>
    <mergeCell ref="AD16:AD21"/>
    <mergeCell ref="AD22:AD26"/>
    <mergeCell ref="AD27:AD34"/>
    <mergeCell ref="AD35:AD40"/>
    <mergeCell ref="AD41:AD49"/>
    <mergeCell ref="AD50:AD54"/>
    <mergeCell ref="AD55:AD62"/>
    <mergeCell ref="O3:O5"/>
    <mergeCell ref="P3:P5"/>
    <mergeCell ref="O6:O15"/>
    <mergeCell ref="P6:P15"/>
    <mergeCell ref="O16:O21"/>
    <mergeCell ref="P16:P21"/>
    <mergeCell ref="O22:O26"/>
    <mergeCell ref="P22:P26"/>
    <mergeCell ref="AC66:AC67"/>
    <mergeCell ref="O66:O67"/>
    <mergeCell ref="P64:P65"/>
    <mergeCell ref="P66:P67"/>
    <mergeCell ref="U64:U65"/>
    <mergeCell ref="T64:T65"/>
    <mergeCell ref="T66:T67"/>
    <mergeCell ref="U66:U67"/>
    <mergeCell ref="AA64:AA65"/>
    <mergeCell ref="Y64:Y65"/>
    <mergeCell ref="Y66:Y67"/>
    <mergeCell ref="X64:X65"/>
    <mergeCell ref="X66:X67"/>
    <mergeCell ref="Z64:Z65"/>
    <mergeCell ref="Z66:Z67"/>
    <mergeCell ref="AA66:AA67"/>
    <mergeCell ref="AB3:AB5"/>
    <mergeCell ref="AB6:AB15"/>
    <mergeCell ref="AB16:AB21"/>
    <mergeCell ref="AB22:AB26"/>
    <mergeCell ref="AB27:AB34"/>
    <mergeCell ref="AB35:AB40"/>
    <mergeCell ref="AB41:AB49"/>
    <mergeCell ref="AB50:AB54"/>
    <mergeCell ref="AB55:AB62"/>
    <mergeCell ref="K55:K56"/>
    <mergeCell ref="K57:K58"/>
    <mergeCell ref="L57:L58"/>
    <mergeCell ref="L64:L65"/>
    <mergeCell ref="L66:L67"/>
    <mergeCell ref="L44:L49"/>
    <mergeCell ref="L51:L53"/>
    <mergeCell ref="L55:L56"/>
    <mergeCell ref="K3:K5"/>
    <mergeCell ref="K7:K10"/>
    <mergeCell ref="K11:K12"/>
    <mergeCell ref="K13:K15"/>
    <mergeCell ref="K17:K18"/>
    <mergeCell ref="K19:K20"/>
    <mergeCell ref="K22:K23"/>
    <mergeCell ref="K24:K25"/>
    <mergeCell ref="K27:K30"/>
    <mergeCell ref="L17:L18"/>
    <mergeCell ref="L19:L20"/>
    <mergeCell ref="L22:L23"/>
    <mergeCell ref="L24:L25"/>
    <mergeCell ref="L27:L30"/>
    <mergeCell ref="L31:L34"/>
    <mergeCell ref="L36:L39"/>
    <mergeCell ref="G64:G65"/>
    <mergeCell ref="G66:G67"/>
    <mergeCell ref="J3:J5"/>
    <mergeCell ref="J7:J10"/>
    <mergeCell ref="J11:J12"/>
    <mergeCell ref="J13:J15"/>
    <mergeCell ref="J17:J18"/>
    <mergeCell ref="J19:J20"/>
    <mergeCell ref="J22:J23"/>
    <mergeCell ref="J24:J25"/>
    <mergeCell ref="J27:J30"/>
    <mergeCell ref="J31:J34"/>
    <mergeCell ref="J36:J39"/>
    <mergeCell ref="J44:J49"/>
    <mergeCell ref="G55:G56"/>
    <mergeCell ref="G57:G58"/>
    <mergeCell ref="G31:G34"/>
    <mergeCell ref="G36:G39"/>
    <mergeCell ref="J64:J65"/>
    <mergeCell ref="J66:J67"/>
    <mergeCell ref="J51:J53"/>
    <mergeCell ref="J55:J56"/>
    <mergeCell ref="J57:J58"/>
    <mergeCell ref="G44:G49"/>
    <mergeCell ref="G51:G53"/>
    <mergeCell ref="G19:G20"/>
    <mergeCell ref="G22:G23"/>
    <mergeCell ref="G24:G25"/>
    <mergeCell ref="G27:G30"/>
    <mergeCell ref="G3:G5"/>
    <mergeCell ref="G7:G10"/>
    <mergeCell ref="G11:G12"/>
    <mergeCell ref="G13:G15"/>
    <mergeCell ref="G17:G18"/>
    <mergeCell ref="F27:F34"/>
    <mergeCell ref="F35:F40"/>
    <mergeCell ref="F41:F49"/>
    <mergeCell ref="F50:F54"/>
    <mergeCell ref="F55:F62"/>
    <mergeCell ref="F3:F5"/>
    <mergeCell ref="F6:F15"/>
    <mergeCell ref="F16:F21"/>
    <mergeCell ref="F22:F26"/>
    <mergeCell ref="F64:F65"/>
    <mergeCell ref="C66:C67"/>
    <mergeCell ref="D66:D67"/>
    <mergeCell ref="F66:F67"/>
    <mergeCell ref="A64:A67"/>
    <mergeCell ref="B64:B67"/>
    <mergeCell ref="C64:C65"/>
    <mergeCell ref="D64:D65"/>
    <mergeCell ref="E64:E67"/>
    <mergeCell ref="E41:E54"/>
    <mergeCell ref="A55:A63"/>
    <mergeCell ref="B55:B63"/>
    <mergeCell ref="D55:D56"/>
    <mergeCell ref="D57:D58"/>
    <mergeCell ref="C61:C62"/>
    <mergeCell ref="D61:D62"/>
    <mergeCell ref="E61:E62"/>
    <mergeCell ref="E1:Y1"/>
    <mergeCell ref="A3:A54"/>
    <mergeCell ref="B3:B40"/>
    <mergeCell ref="C3:C40"/>
    <mergeCell ref="D3:D40"/>
    <mergeCell ref="E3:E40"/>
    <mergeCell ref="B41:B54"/>
    <mergeCell ref="C41:C54"/>
    <mergeCell ref="D41:D54"/>
    <mergeCell ref="N3:N5"/>
    <mergeCell ref="N6:N15"/>
    <mergeCell ref="N16:N21"/>
    <mergeCell ref="N22:N26"/>
    <mergeCell ref="N27:N34"/>
    <mergeCell ref="N35:N40"/>
    <mergeCell ref="N41:N49"/>
    <mergeCell ref="O64:O65"/>
    <mergeCell ref="X3:X5"/>
    <mergeCell ref="X6:X15"/>
    <mergeCell ref="X16:X21"/>
    <mergeCell ref="X22:X26"/>
    <mergeCell ref="X27:X34"/>
    <mergeCell ref="X35:X40"/>
    <mergeCell ref="X41:X49"/>
    <mergeCell ref="X50:X54"/>
    <mergeCell ref="X55:X62"/>
    <mergeCell ref="U3:U5"/>
    <mergeCell ref="U6:U15"/>
    <mergeCell ref="U16:U21"/>
    <mergeCell ref="U22:U26"/>
    <mergeCell ref="U27:U34"/>
    <mergeCell ref="U35:U40"/>
    <mergeCell ref="U41:U49"/>
    <mergeCell ref="U50:U54"/>
    <mergeCell ref="U55:U62"/>
    <mergeCell ref="T3:T5"/>
    <mergeCell ref="T6:T15"/>
    <mergeCell ref="T16:T21"/>
    <mergeCell ref="S3:S5"/>
    <mergeCell ref="S6:S15"/>
    <mergeCell ref="Y3:Y5"/>
    <mergeCell ref="Z3:Z5"/>
    <mergeCell ref="AA3:AA5"/>
    <mergeCell ref="Y6:Y15"/>
    <mergeCell ref="Z6:Z15"/>
    <mergeCell ref="AA6:AA15"/>
    <mergeCell ref="Y16:Y21"/>
    <mergeCell ref="Z16:Z21"/>
    <mergeCell ref="AA16:AA21"/>
    <mergeCell ref="H55:H56"/>
    <mergeCell ref="H57:H58"/>
    <mergeCell ref="Y41:Y49"/>
    <mergeCell ref="Z41:Z49"/>
    <mergeCell ref="AA41:AA49"/>
    <mergeCell ref="Y50:Y54"/>
    <mergeCell ref="Z50:Z54"/>
    <mergeCell ref="AA50:AA54"/>
    <mergeCell ref="Y55:Y62"/>
    <mergeCell ref="Z55:Z62"/>
    <mergeCell ref="AA55:AA62"/>
    <mergeCell ref="T41:T49"/>
    <mergeCell ref="T50:T54"/>
    <mergeCell ref="T55:T62"/>
    <mergeCell ref="N50:N54"/>
    <mergeCell ref="N55:N62"/>
    <mergeCell ref="O41:O49"/>
    <mergeCell ref="P41:P49"/>
    <mergeCell ref="O50:O54"/>
    <mergeCell ref="P50:P54"/>
    <mergeCell ref="O55:O62"/>
    <mergeCell ref="P55:P62"/>
    <mergeCell ref="I55:I56"/>
    <mergeCell ref="I57:I58"/>
    <mergeCell ref="H17:H18"/>
    <mergeCell ref="H19:H20"/>
    <mergeCell ref="H22:H23"/>
    <mergeCell ref="H24:H25"/>
    <mergeCell ref="H27:H30"/>
    <mergeCell ref="H31:H34"/>
    <mergeCell ref="H36:H39"/>
    <mergeCell ref="H44:H49"/>
    <mergeCell ref="H51:H53"/>
    <mergeCell ref="I61:I62"/>
    <mergeCell ref="AB64:AB65"/>
    <mergeCell ref="AB66:AB67"/>
    <mergeCell ref="Q9:Q15"/>
    <mergeCell ref="R9:R15"/>
    <mergeCell ref="W9:W15"/>
    <mergeCell ref="Q53:Q54"/>
    <mergeCell ref="R53:R54"/>
    <mergeCell ref="Q55:Q60"/>
    <mergeCell ref="Q61:Q62"/>
    <mergeCell ref="R55:R60"/>
    <mergeCell ref="R61:R62"/>
    <mergeCell ref="W55:W60"/>
    <mergeCell ref="W61:W62"/>
    <mergeCell ref="Y22:Y26"/>
    <mergeCell ref="Z22:Z26"/>
    <mergeCell ref="AA22:AA26"/>
    <mergeCell ref="Y27:Y34"/>
    <mergeCell ref="Z27:Z34"/>
    <mergeCell ref="AA27:AA34"/>
    <mergeCell ref="Y35:Y40"/>
    <mergeCell ref="Z35:Z40"/>
    <mergeCell ref="N64:N65"/>
    <mergeCell ref="N66:N67"/>
    <mergeCell ref="AH6:AH15"/>
    <mergeCell ref="AH22:AH26"/>
    <mergeCell ref="Q16:Q21"/>
    <mergeCell ref="R16:R21"/>
    <mergeCell ref="W16:W21"/>
    <mergeCell ref="Q24:Q26"/>
    <mergeCell ref="R24:R26"/>
    <mergeCell ref="W24:W26"/>
    <mergeCell ref="I41:I54"/>
    <mergeCell ref="AA35:AA40"/>
    <mergeCell ref="T22:T26"/>
    <mergeCell ref="T27:T34"/>
    <mergeCell ref="T35:T40"/>
    <mergeCell ref="O35:O40"/>
    <mergeCell ref="P35:P40"/>
    <mergeCell ref="K31:K34"/>
    <mergeCell ref="K36:K39"/>
    <mergeCell ref="O27:O34"/>
    <mergeCell ref="AF35:AF40"/>
    <mergeCell ref="AF41:AF49"/>
    <mergeCell ref="AF50:AF54"/>
    <mergeCell ref="K44:K49"/>
    <mergeCell ref="K51:K5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G9"/>
  <sheetViews>
    <sheetView workbookViewId="0">
      <selection activeCell="F10" sqref="F10"/>
    </sheetView>
  </sheetViews>
  <sheetFormatPr baseColWidth="10" defaultRowHeight="14.5" x14ac:dyDescent="0.35"/>
  <cols>
    <col min="6" max="6" width="18.453125" style="63" bestFit="1" customWidth="1"/>
    <col min="7" max="7" width="18.26953125" style="63" bestFit="1" customWidth="1"/>
  </cols>
  <sheetData>
    <row r="9" spans="6:6" x14ac:dyDescent="0.35">
      <c r="F9" s="63">
        <f>100/9</f>
        <v>11.111111111111111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</dc:creator>
  <cp:lastModifiedBy>LUZ  MARINA SEVERICHE MONROY</cp:lastModifiedBy>
  <dcterms:created xsi:type="dcterms:W3CDTF">2021-10-19T17:22:30Z</dcterms:created>
  <dcterms:modified xsi:type="dcterms:W3CDTF">2022-01-27T16:08:12Z</dcterms:modified>
</cp:coreProperties>
</file>