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zma\OneDrive\Documentos\PLANES   DE ACCION 2022\"/>
    </mc:Choice>
  </mc:AlternateContent>
  <xr:revisionPtr revIDLastSave="0" documentId="8_{BEBEE44B-71EF-48FF-8292-0DCD106D5135}" xr6:coauthVersionLast="47" xr6:coauthVersionMax="47" xr10:uidLastSave="{00000000-0000-0000-0000-000000000000}"/>
  <bookViews>
    <workbookView xWindow="-110" yWindow="-110" windowWidth="19420" windowHeight="10420" xr2:uid="{00000000-000D-0000-FFFF-FFFF00000000}"/>
  </bookViews>
  <sheets>
    <sheet name="2022" sheetId="1" r:id="rId1"/>
  </sheets>
  <definedNames>
    <definedName name="_xlnm._FilterDatabase" localSheetId="0" hidden="1">'2022'!$A$2:$AH$27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1" l="1"/>
  <c r="R27" i="1"/>
  <c r="U4" i="1"/>
  <c r="V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Marlene Andrade</author>
  </authors>
  <commentList>
    <comment ref="L2" authorId="0" shapeId="0" xr:uid="{00000000-0006-0000-0000-000001000000}">
      <text>
        <r>
          <rPr>
            <b/>
            <sz val="9"/>
            <color indexed="81"/>
            <rFont val="Tahoma"/>
            <family val="2"/>
          </rPr>
          <t>Luz Marlene Andrade:</t>
        </r>
        <r>
          <rPr>
            <sz val="9"/>
            <color indexed="81"/>
            <rFont val="Tahoma"/>
            <family val="2"/>
          </rPr>
          <t xml:space="preserve">
Corresponde a lo programado según plan indicativo, más lo alcanzado o rezagado en las vigencias anteriores (2020-2021) </t>
        </r>
      </text>
    </comment>
    <comment ref="W2" authorId="0" shapeId="0" xr:uid="{00000000-0006-0000-0000-000002000000}">
      <text>
        <r>
          <rPr>
            <b/>
            <sz val="9"/>
            <color indexed="81"/>
            <rFont val="Tahoma"/>
            <family val="2"/>
          </rPr>
          <t>Luz Marlene Andrade:</t>
        </r>
        <r>
          <rPr>
            <sz val="9"/>
            <color indexed="81"/>
            <rFont val="Tahoma"/>
            <family val="2"/>
          </rPr>
          <t xml:space="preserve">
Corresponde al avance de la actividad en el proyecto</t>
        </r>
      </text>
    </comment>
    <comment ref="Z2" authorId="0" shapeId="0" xr:uid="{00000000-0006-0000-0000-000003000000}">
      <text>
        <r>
          <rPr>
            <b/>
            <sz val="9"/>
            <color indexed="81"/>
            <rFont val="Tahoma"/>
            <family val="2"/>
          </rPr>
          <t>Luz Marlene Andrade:</t>
        </r>
        <r>
          <rPr>
            <sz val="9"/>
            <color indexed="81"/>
            <rFont val="Tahoma"/>
            <family val="2"/>
          </rPr>
          <t xml:space="preserve">
Indicar si la actividad se financia con:
1. Inversión
2. Funcionamiento
3. Otros Recursos</t>
        </r>
      </text>
    </comment>
    <comment ref="AB2" authorId="0"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List>
</comments>
</file>

<file path=xl/sharedStrings.xml><?xml version="1.0" encoding="utf-8"?>
<sst xmlns="http://schemas.openxmlformats.org/spreadsheetml/2006/main" count="260" uniqueCount="143">
  <si>
    <t>FORMATO PLAN DE ACCIÓN
DEPENDENCIA: XXXXXXX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</si>
  <si>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</si>
  <si>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</si>
  <si>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</si>
  <si>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</si>
  <si>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</si>
  <si>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</si>
  <si>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</si>
  <si>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</si>
  <si>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</si>
  <si>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</si>
  <si>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de  la Meta Producto 2020-2023</t>
  </si>
  <si>
    <t>PROGRAMACIÓN META A 2022</t>
  </si>
  <si>
    <t>ACUMULADO DE META PRODUCTO 2020- 2021</t>
  </si>
  <si>
    <t>PROYECTO</t>
  </si>
  <si>
    <t>Código de proyecto BPIN</t>
  </si>
  <si>
    <t>Objetivo del Proyecto</t>
  </si>
  <si>
    <t>Actividades de Proyecto</t>
  </si>
  <si>
    <t>Valor de la Actividad del  Proyecto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</si>
  <si>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</si>
  <si>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</si>
  <si>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</si>
  <si>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</si>
  <si>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</si>
  <si>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</si>
  <si>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Responable</t>
  </si>
  <si>
    <t>Fuente de Financiación</t>
  </si>
  <si>
    <t>Apropiación Inicial
(en pesos)</t>
  </si>
  <si>
    <t>Fuente Presupuestal</t>
  </si>
  <si>
    <t>Rubro Presupuestal</t>
  </si>
  <si>
    <t>Código Presupuestal</t>
  </si>
  <si>
    <t>¿Requiere contratación?</t>
  </si>
  <si>
    <t>Tipo de Contratación</t>
  </si>
  <si>
    <t>Fecha de Inicio Contratación</t>
  </si>
  <si>
    <t>Observación</t>
  </si>
  <si>
    <t>INCLUYENTE</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</si>
  <si>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</si>
  <si>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</si>
  <si>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</si>
  <si>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</si>
  <si>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</si>
  <si>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</si>
  <si>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</si>
  <si>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</si>
  <si>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	Implementar el nivel 1: Iniciación Deportiva
2.	Implementar el nivel 2: Formación Deportiva
3.	Implementar el nivel 3: Enfasis Deportivo
4.	Implementar el nivel 4: Perfeccionamiento Deportivo
5.	Aumentar el número de núcleos de atención en los niveles 1 y 2 de iniciación y formación deportiva
6.	Sistematizar la vinculación de los niños, niñas y adolescentes pertenecientes a la Escuela de Formación Deportiva
7.	Realizar acompañamiento psicosocial a los niños, niñas, adolescentes y padres pertenecientes a la Escuela de Formación Deportiva
8.	Divulgar las acciones y actividades desarrolladas en el proyecto
9.	Realizar encuentros deportivos para la participación de los niños, niñas y adolescentes pertenecientes a la Escuela de Formación Deportiva</t>
  </si>
  <si>
    <t>Instituto Distrital de Deporte y Recreación - IDER</t>
  </si>
  <si>
    <t>Viviana Londoño Moreno</t>
  </si>
  <si>
    <t>Inversión</t>
  </si>
  <si>
    <t>Recursos Propios 
SGP - Deportes</t>
  </si>
  <si>
    <t xml:space="preserve">Número de núcleos de Escuela de Iniciación y Formación Deportivo creados </t>
  </si>
  <si>
    <t>Incrementar a 54 los núcleos para masificar la práctica del deporte en las comunidades del Distrito de Cartagena de Indias</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</si>
  <si>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</si>
  <si>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</si>
  <si>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</si>
  <si>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</si>
  <si>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1.	Desarrollar jornadas de inscripción de las Instituciones Educativas en los juegos intercolegiados
2.	Acompañar el proceso de socialización y desarrollo de los juegos interuniversitarios 
3.	Divulgar las acciones y actividades desarrolladas en el proyecto
4.	Realizar las competencias deportivas de los juegos intercolegiados del distrito
5.	Acompañar el desarrollo de las competencias de los juegos interuniversitarios 
6.	Entregar la premiación a los ganadores de las competencias deportivas distritales</t>
  </si>
  <si>
    <t xml:space="preserve">Recursos Propios </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</si>
  <si>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</si>
  <si>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</si>
  <si>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</si>
  <si>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</si>
  <si>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</si>
  <si>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1.	Realizar la entrega y seguimiento de los estímulos a deportistas convencionales y no convencionales
2.	Divulgar las acciones de los deportivas y organizaciones deportivas realizadas 
3.	Apoyar eventos deportivos de carácter regional, nacional e internacional
4.	Realizar la entrega y seguimiento de los estímulos a organismos deportivos
5.	Brindar asesorías a los organismos deportivos para el reconocimiento y estructuración
6.	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</si>
  <si>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</si>
  <si>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</si>
  <si>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</si>
  <si>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</si>
  <si>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</si>
  <si>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</si>
  <si>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</si>
  <si>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</si>
  <si>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</si>
  <si>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</si>
  <si>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</si>
  <si>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</si>
  <si>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	Realizar campañas informativas sobre el deporte social ante la comunidad
2.	Divulgar las acciones y actividades desarrolladas en el proyecto
3.	Realizar el torneo de los juegos corregimentales
4.	Realizar el torneo de los juegos comunales
5.	Realizar el torneo de los juegos afro, raizales, negros y palenqueros
6.	Realizar el torneo de los juegos indígenas
7.	Realizar el torneo de los juegos carcelarios
8.	Realizar el torneo de los juegos de personas en situación de discapacidad
9.	Adquirir la dotación e implementación requerida para el desarrollo de los torneos
10.	Disponer de la logística para cada uno de los torneos.</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</si>
  <si>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</si>
  <si>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</si>
  <si>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</si>
  <si>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</si>
  <si>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</si>
  <si>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</si>
  <si>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</si>
  <si>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</si>
  <si>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1.	Implementar la estrategia de "Entornos saludables"
2.	Puesta en marcha del "Centro de Acondicionamiento físico- CAF"
3.	Desarrollar las acciones de la estrategia "Madrúgale a la Salud"
4.	Desarrollar las acciones de la estrategia "Caminante Saludable"
5.	Desarrollar las acciones de la estrategia "Noches Saludables"
6.	Desarrollar las acciones de la estrategia "Joven Saludable"
7.	Diseñar e implementar el semillero de actividad física 
8.	Divulgar las acciones de las estrategias y eventos realizadas 
9.	Desarrollar eventos de concentración 
10.	Desarrollar eventos de promoción
11.	Desarrollar eventos de ciudad</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</si>
  <si>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</si>
  <si>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</si>
  <si>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</si>
  <si>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</si>
  <si>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</si>
  <si>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</si>
  <si>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</si>
  <si>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</si>
  <si>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</si>
  <si>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1.	Realizar campañas de divulgación asociadas a la recreación
2.	Apoyar el desarrollo de actividades de recreación a nivel distrital 
3.	Desarrollar la estrategia "Vacaciones Recreativas"
4.	Desarrollar la estrategia "Cartagena es de los niños y niñas"
5.	Desarrollar la estrategia "Persona Mayor - Un nuevo comienzo"
6.	Desarrollar la estrategia "Escuela Recreativa"
7.	Desarrollar la estrategia "Campamentos juveniles"
8.	Desarrollar actividades de integración para el aprovechamiento del espacio público
9.	Divulgar las acciones y actividades desarrolladas en el proyecto</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</si>
  <si>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</si>
  <si>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</si>
  <si>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</si>
  <si>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</si>
  <si>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</si>
  <si>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</si>
  <si>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</si>
  <si>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</si>
  <si>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</si>
  <si>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1.	Generar alianzas  para la producción de conocimiento cientifico y para fortalecer la formación técnica, tecnológa y profesional sobre deporte y recreación
2.	Ejecutar la puesta en marcha del semillero de investigación sobre el sector deporte
3.	Producir y publicar artículos cientifico - historico asociados al sector deporte
4.	Investigar y caracterizar piezas del patrimonio deportivo en Cartagena y Bolívar
5.	Divulgar las acciones y actividades desarrolladas en el proyecto
6.	Desarrollar encuentros cientificos sobre deporte, recreación, actividad física y aprovechamiento del tiempo libre. 
7.	Fomentar la participación ciudadana en espacios de intercambio de conocimiento del sector deporte y recreación
8.	Diseñar e implementar un banco de datos sobre el sector deporte y recreación</t>
  </si>
  <si>
    <t>N/A</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</si>
  <si>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</si>
  <si>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</si>
  <si>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</si>
  <si>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</si>
  <si>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</si>
  <si>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</si>
  <si>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</si>
  <si>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</si>
  <si>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</si>
  <si>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</si>
  <si>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</si>
  <si>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</si>
  <si>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</si>
  <si>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</si>
  <si>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1.	Socializar y divulgar el uso adecuado de los escenarios deportivos a todos los usuarios y beneficiarios
2.	Disponer los escenarios deportivos para el uso de la comunidad
3.	Divulgar las acciones y actividades desarrolladas en el proyecto
4.	Realizar un plan general de mantenimiento de los escenarios deportivos
5.	Intervenir de manera preventiva, correctiva, programada y predictiva los escenarios deportivos
6.	Garantizar el continuo uso y disfrute de los escenarios
7.	Ejecutar las obras de construcción y/o reconstrucción de los escenarios deportivos. 
8.	Administrar el uso y préstamo de los escenarios a la comunidad
9.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</si>
  <si>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</si>
  <si>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</si>
  <si>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</si>
  <si>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</si>
  <si>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</si>
  <si>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</si>
  <si>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2.3.4301.1604.2020130010053</t>
  </si>
  <si>
    <t>DESARROLLO DE LA ESCUELA DE INICIACIÓN Y FORMACIÓN DEPORTIVA - EIFD EN EL DISTRITO DE  CARTAGENA DE INDIAS</t>
  </si>
  <si>
    <t>2.3.4301.1604.2020130010194</t>
  </si>
  <si>
    <t>FORTALECIMIENTO DEL DEPORTE ESTUDIANTIL MEDIANTE LA IMPLEMENTACIÓN DE LOS JUEGOS INTERCOLEGIADOS Y UNIVERSITARIOS EN EL DISTRITO DE   CARTAGENA DE INDIAS</t>
  </si>
  <si>
    <t>CONSOLIDACIÓN DEL SISTEMA DEPORTIVO DISTRITAL MEDIANTE UNA ESTRATEGIA DE ESTÍMULOS Y/O APOYOS A LAS ORGANIZACIONES DEPORTIVAS Y DEPORTISTAS DE ALTOS LOGROS-0  CARTAGENA DE INDIAS</t>
  </si>
  <si>
    <t>2.3.4302.1604.2020130010038</t>
  </si>
  <si>
    <t>2.3.4301.1604.2021130010011</t>
  </si>
  <si>
    <t>INTEGRACIÓN COMUNITARIA A TRAVÉS DEL DEPORTE COMO HERRAMIENTA PARA LA INCLUSIÓN SOCIAL DESDE LOS DIFERENTES ENFOQUES POBLACIONALES  CARTAGENA DE INDIAS</t>
  </si>
  <si>
    <t>2.3.4301.1604.2020130010055</t>
  </si>
  <si>
    <t>MEJORAMIENTO DE LOS ESTILOS DE VIDA MEDIANTE LA PROMOCIÓN MASIVA DE UNA VIDA ACTIVA DE LA CIUDADANÍA EN EL DISTRITO DE  CARTAGENA DE INDIAS</t>
  </si>
  <si>
    <t>2.3.4301.1604.2021130010230</t>
  </si>
  <si>
    <t>2.3.4302.1604.2021130010270</t>
  </si>
  <si>
    <t>CONSERVACIÓN , MANTENIMIENTO Y MEJORAMIENTO DE LOS ESCENARIOS DEPORTIVOS DE LA CIUDAD COMO ESTRATEGIA DE PRESERVACIÓN DEL PATRIMONIO MATERIAL DEL DISTRITO DE   CARTAGENA DE INDIAS</t>
  </si>
  <si>
    <t>2.3.4301.1604.2020130010036</t>
  </si>
  <si>
    <t>SI</t>
  </si>
  <si>
    <t>Contrato de prestación de servicios
Contrato de Servicios
Orden de Compra
Suministro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</si>
</sst>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Red]0"/>
    <numFmt numFmtId="166" formatCode="_-&quot;$&quot;\ * #,##0_-;\-&quot;$&quot;\ * #,##0_-;_-&quot;$&quot;\ * &quot;-&quot;_-;_-@_-"/>
  </numFmts>
  <fonts count="12" x14ac:knownFonts="1">
    <font>
      <sz val="11"/>
      <color theme="1"/>
      <name val="Calibri"/>
      <family val="2"/>
      <scheme val="minor"/>
    </font>
    <font>
      <sz val="11"/>
      <color theme="1"/>
      <name val="Calibri"/>
      <family val="2"/>
      <scheme val="minor"/>
    </font>
    <font>
      <sz val="14"/>
      <color theme="1"/>
      <name val="Arial Narrow"/>
      <family val="2"/>
    </font>
    <font>
      <b/>
      <sz val="14"/>
      <color theme="1"/>
      <name val="Arial Narrow"/>
      <family val="2"/>
    </font>
    <font>
      <b/>
      <sz val="14"/>
      <color theme="1" tint="4.9989318521683403E-2"/>
      <name val="Arial Narrow"/>
      <family val="2"/>
    </font>
    <font>
      <b/>
      <sz val="14"/>
      <name val="Arial Narrow"/>
      <family val="2"/>
    </font>
    <font>
      <sz val="14"/>
      <color rgb="FF000000"/>
      <name val="Arial Narrow"/>
      <family val="2"/>
    </font>
    <font>
      <sz val="14"/>
      <color theme="1" tint="4.9989318521683403E-2"/>
      <name val="Arial Narrow"/>
      <family val="2"/>
    </font>
    <font>
      <sz val="14"/>
      <name val="Arial Narrow"/>
      <family val="2"/>
    </font>
    <font>
      <b/>
      <sz val="14"/>
      <color theme="1"/>
      <name val="Calibri Light"/>
      <family val="2"/>
      <scheme val="major"/>
    </font>
    <font>
      <b/>
      <sz val="9"/>
      <color indexed="81"/>
      <name val="Tahoma"/>
      <family val="2"/>
    </font>
    <font>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2" fillId="0" borderId="0" xfId="0" applyFont="1" applyAlignment="1">
      <alignment vertical="center" wrapText="1"/>
    </xf>
    <xf numFmtId="164" fontId="2" fillId="0" borderId="0" xfId="1" applyNumberFormat="1" applyFont="1" applyAlignment="1">
      <alignment vertical="center" wrapText="1"/>
    </xf>
    <xf numFmtId="0" fontId="3" fillId="0" borderId="2" xfId="0" applyFont="1" applyBorder="1" applyAlignment="1">
      <alignment horizontal="center" vertical="center" wrapText="1"/>
    </xf>
    <xf numFmtId="164" fontId="3" fillId="0" borderId="2" xfId="1"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65" fontId="3"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66" fontId="3" fillId="0" borderId="2" xfId="0" applyNumberFormat="1" applyFont="1" applyBorder="1" applyAlignment="1">
      <alignment horizontal="center" vertical="center" wrapText="1"/>
    </xf>
    <xf numFmtId="166" fontId="3" fillId="2" borderId="2" xfId="0" applyNumberFormat="1"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1"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8" fillId="0" borderId="0" xfId="0" applyFont="1" applyAlignment="1">
      <alignment horizontal="center" vertical="center" wrapText="1"/>
    </xf>
    <xf numFmtId="166" fontId="2" fillId="0" borderId="0" xfId="0" applyNumberFormat="1" applyFont="1" applyAlignment="1">
      <alignment horizontal="center" vertical="center" wrapText="1"/>
    </xf>
    <xf numFmtId="14" fontId="2" fillId="0" borderId="0" xfId="0" applyNumberFormat="1" applyFont="1" applyAlignment="1">
      <alignment vertical="center" wrapText="1"/>
    </xf>
    <xf numFmtId="43" fontId="2" fillId="0" borderId="0" xfId="1" applyFont="1" applyAlignment="1">
      <alignment vertical="center" wrapText="1"/>
    </xf>
    <xf numFmtId="164" fontId="9" fillId="0" borderId="3" xfId="1" applyNumberFormat="1" applyFont="1" applyFill="1" applyBorder="1" applyAlignment="1">
      <alignment vertical="center" wrapText="1"/>
    </xf>
    <xf numFmtId="1" fontId="3" fillId="0" borderId="2" xfId="0" applyNumberFormat="1" applyFont="1" applyBorder="1" applyAlignment="1">
      <alignment horizontal="center" vertical="center" wrapText="1"/>
    </xf>
    <xf numFmtId="0" fontId="2" fillId="0" borderId="2" xfId="0" applyFont="1" applyFill="1" applyBorder="1" applyAlignment="1">
      <alignment vertical="center" wrapText="1"/>
    </xf>
    <xf numFmtId="164" fontId="2" fillId="0" borderId="2" xfId="1" applyNumberFormat="1" applyFont="1" applyFill="1" applyBorder="1" applyAlignment="1">
      <alignment vertical="center" wrapText="1"/>
    </xf>
    <xf numFmtId="0" fontId="6" fillId="0" borderId="2" xfId="0" applyFont="1" applyFill="1" applyBorder="1" applyAlignment="1">
      <alignment vertical="center" wrapText="1"/>
    </xf>
    <xf numFmtId="164" fontId="2" fillId="0" borderId="2" xfId="1" applyNumberFormat="1" applyFont="1" applyFill="1" applyBorder="1" applyAlignment="1">
      <alignment horizontal="center" vertical="center" wrapText="1"/>
    </xf>
    <xf numFmtId="0" fontId="2" fillId="0" borderId="0" xfId="0" applyFont="1" applyFill="1" applyAlignment="1">
      <alignment vertical="center" wrapText="1"/>
    </xf>
    <xf numFmtId="164" fontId="2" fillId="0" borderId="2" xfId="1" applyNumberFormat="1" applyFont="1" applyFill="1" applyBorder="1" applyAlignment="1">
      <alignment horizontal="left" vertical="center" wrapText="1"/>
    </xf>
    <xf numFmtId="3" fontId="2" fillId="0" borderId="2" xfId="0" applyNumberFormat="1" applyFont="1" applyFill="1" applyBorder="1" applyAlignment="1">
      <alignment horizontal="left" vertical="center" wrapText="1"/>
    </xf>
    <xf numFmtId="1"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64" fontId="2" fillId="0" borderId="2" xfId="1"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 fontId="7" fillId="0" borderId="2" xfId="1" applyNumberFormat="1" applyFont="1" applyFill="1" applyBorder="1" applyAlignment="1">
      <alignment horizontal="center" vertical="center" wrapText="1"/>
    </xf>
    <xf numFmtId="164" fontId="7" fillId="0" borderId="2" xfId="1" applyNumberFormat="1" applyFont="1" applyFill="1" applyBorder="1" applyAlignment="1">
      <alignment horizontal="center" vertical="center" wrapText="1"/>
    </xf>
    <xf numFmtId="14" fontId="7" fillId="0" borderId="2"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0"/>
  <sheetViews>
    <sheetView tabSelected="1" zoomScale="62" zoomScaleNormal="62" workbookViewId="0">
      <selection activeCell="AG3" sqref="AG3:AG4"/>
    </sheetView>
  </sheetViews>
  <sheetFormatPr baseColWidth="10" defaultColWidth="39.81640625" defaultRowHeight="18" x14ac:dyDescent="0.35"/>
  <cols>
    <col min="1" max="3" width="39.81640625" style="1"/>
    <col min="4" max="5" width="39.81640625" style="2"/>
    <col min="6" max="9" width="39.81640625" style="1"/>
    <col min="10" max="11" width="39.81640625" style="13"/>
    <col min="12" max="12" width="39.81640625" style="14"/>
    <col min="13" max="13" width="39.81640625" style="15"/>
    <col min="14" max="15" width="39.81640625" style="14"/>
    <col min="16" max="16" width="39.81640625" style="16"/>
    <col min="17" max="18" width="39.81640625" style="17"/>
    <col min="19" max="20" width="39.81640625" style="1"/>
    <col min="21" max="21" width="39.81640625" style="13"/>
    <col min="22" max="22" width="39.81640625" style="18"/>
    <col min="23" max="23" width="39.81640625" style="1"/>
    <col min="24" max="24" width="39.81640625" style="13"/>
    <col min="25" max="16384" width="39.81640625" style="1"/>
  </cols>
  <sheetData>
    <row r="1" spans="1:34" x14ac:dyDescent="0.35">
      <c r="E1" s="32" t="s">
        <v>0</v>
      </c>
      <c r="F1" s="32"/>
      <c r="G1" s="32"/>
      <c r="H1" s="32"/>
      <c r="I1" s="32"/>
      <c r="J1" s="32"/>
      <c r="K1" s="32"/>
      <c r="L1" s="32"/>
      <c r="M1" s="32"/>
      <c r="N1" s="32"/>
      <c r="O1" s="32"/>
      <c r="P1" s="32"/>
      <c r="Q1" s="32"/>
      <c r="R1" s="32"/>
      <c r="S1" s="32"/>
      <c r="T1" s="32"/>
      <c r="U1" s="32"/>
      <c r="V1" s="32"/>
      <c r="W1" s="32"/>
      <c r="X1" s="32"/>
      <c r="Y1" s="32"/>
    </row>
    <row r="2" spans="1:34" ht="36" x14ac:dyDescent="0.35">
      <c r="A2" s="3" t="s">
        <v>1</v>
      </c>
      <c r="B2" s="3" t="s">
        <v>2</v>
      </c>
      <c r="C2" s="3" t="s">
        <v>3</v>
      </c>
      <c r="D2" s="4" t="s">
        <v>4</v>
      </c>
      <c r="E2" s="4" t="s">
        <v>5</v>
      </c>
      <c r="F2" s="3" t="s">
        <v>6</v>
      </c>
      <c r="G2" s="3" t="s">
        <v>7</v>
      </c>
      <c r="H2" s="5" t="s">
        <v>8</v>
      </c>
      <c r="I2" s="3" t="s">
        <v>9</v>
      </c>
      <c r="J2" s="3" t="s">
        <v>10</v>
      </c>
      <c r="K2" s="3" t="s">
        <v>11</v>
      </c>
      <c r="L2" s="5" t="s">
        <v>12</v>
      </c>
      <c r="M2" s="5" t="s">
        <v>13</v>
      </c>
      <c r="N2" s="6" t="s">
        <v>14</v>
      </c>
      <c r="O2" s="22" t="s">
        <v>15</v>
      </c>
      <c r="P2" s="6" t="s">
        <v>16</v>
      </c>
      <c r="Q2" s="7" t="s">
        <v>17</v>
      </c>
      <c r="R2" s="8" t="s">
        <v>18</v>
      </c>
      <c r="S2" s="9" t="s">
        <v>19</v>
      </c>
      <c r="T2" s="9" t="s">
        <v>20</v>
      </c>
      <c r="U2" s="10" t="s">
        <v>21</v>
      </c>
      <c r="V2" s="10" t="s">
        <v>22</v>
      </c>
      <c r="W2" s="10" t="s">
        <v>23</v>
      </c>
      <c r="X2" s="3" t="s">
        <v>24</v>
      </c>
      <c r="Y2" s="3" t="s">
        <v>25</v>
      </c>
      <c r="Z2" s="5" t="s">
        <v>26</v>
      </c>
      <c r="AA2" s="11" t="s">
        <v>27</v>
      </c>
      <c r="AB2" s="12" t="s">
        <v>28</v>
      </c>
      <c r="AC2" s="3" t="s">
        <v>29</v>
      </c>
      <c r="AD2" s="3" t="s">
        <v>30</v>
      </c>
      <c r="AE2" s="5" t="s">
        <v>31</v>
      </c>
      <c r="AF2" s="5" t="s">
        <v>32</v>
      </c>
      <c r="AG2" s="5" t="s">
        <v>33</v>
      </c>
      <c r="AH2" s="3" t="s">
        <v>34</v>
      </c>
    </row>
    <row r="3" spans="1:34" s="27" customFormat="1" ht="54" x14ac:dyDescent="0.35">
      <c r="A3" s="23" t="s">
        <v>35</v>
      </c>
      <c r="B3" s="23" t="s">
        <v>36</v>
      </c>
      <c r="C3" s="23" t="s">
        <v>37</v>
      </c>
      <c r="D3" s="24">
        <v>1049212</v>
      </c>
      <c r="E3" s="24">
        <v>136397.56</v>
      </c>
      <c r="F3" s="33" t="s">
        <v>38</v>
      </c>
      <c r="G3" s="25" t="s">
        <v>39</v>
      </c>
      <c r="H3" s="23" t="s">
        <v>40</v>
      </c>
      <c r="I3" s="24">
        <v>5260</v>
      </c>
      <c r="J3" s="23" t="s">
        <v>41</v>
      </c>
      <c r="K3" s="26">
        <v>5400</v>
      </c>
      <c r="L3" s="26">
        <v>5200</v>
      </c>
      <c r="M3" s="26">
        <v>6587</v>
      </c>
      <c r="N3" s="34" t="s">
        <v>42</v>
      </c>
      <c r="O3" s="35">
        <v>2020130010053</v>
      </c>
      <c r="P3" s="35" t="s">
        <v>43</v>
      </c>
      <c r="Q3" s="35" t="s">
        <v>44</v>
      </c>
      <c r="R3" s="36">
        <v>2202943908</v>
      </c>
      <c r="S3" s="37">
        <v>44572</v>
      </c>
      <c r="T3" s="36">
        <v>354</v>
      </c>
      <c r="U3" s="26">
        <v>5200</v>
      </c>
      <c r="V3" s="26">
        <v>5200</v>
      </c>
      <c r="W3" s="35"/>
      <c r="X3" s="35" t="s">
        <v>45</v>
      </c>
      <c r="Y3" s="35" t="s">
        <v>46</v>
      </c>
      <c r="Z3" s="35" t="s">
        <v>47</v>
      </c>
      <c r="AA3" s="36">
        <v>2202943908</v>
      </c>
      <c r="AB3" s="34" t="s">
        <v>48</v>
      </c>
      <c r="AC3" s="35" t="s">
        <v>128</v>
      </c>
      <c r="AD3" s="35" t="s">
        <v>127</v>
      </c>
      <c r="AE3" s="35" t="s">
        <v>141</v>
      </c>
      <c r="AF3" s="35" t="s">
        <v>142</v>
      </c>
      <c r="AG3" s="37">
        <v>44572</v>
      </c>
      <c r="AH3" s="35"/>
    </row>
    <row r="4" spans="1:34" s="27" customFormat="1" ht="72" x14ac:dyDescent="0.35">
      <c r="A4" s="23" t="s">
        <v>35</v>
      </c>
      <c r="B4" s="23" t="s">
        <v>36</v>
      </c>
      <c r="C4" s="23" t="s">
        <v>37</v>
      </c>
      <c r="D4" s="24">
        <v>1049212</v>
      </c>
      <c r="E4" s="24">
        <v>136397.56</v>
      </c>
      <c r="F4" s="33"/>
      <c r="G4" s="25" t="s">
        <v>49</v>
      </c>
      <c r="H4" s="23"/>
      <c r="I4" s="24">
        <v>50</v>
      </c>
      <c r="J4" s="23" t="s">
        <v>50</v>
      </c>
      <c r="K4" s="26">
        <v>54</v>
      </c>
      <c r="L4" s="26">
        <v>52</v>
      </c>
      <c r="M4" s="26">
        <v>51</v>
      </c>
      <c r="N4" s="34"/>
      <c r="O4" s="35"/>
      <c r="P4" s="35"/>
      <c r="Q4" s="35"/>
      <c r="R4" s="36"/>
      <c r="S4" s="37"/>
      <c r="T4" s="36"/>
      <c r="U4" s="26">
        <f>+U3</f>
        <v>5200</v>
      </c>
      <c r="V4" s="26">
        <f>+U4</f>
        <v>5200</v>
      </c>
      <c r="W4" s="35"/>
      <c r="X4" s="35"/>
      <c r="Y4" s="35"/>
      <c r="Z4" s="35"/>
      <c r="AA4" s="36"/>
      <c r="AB4" s="34"/>
      <c r="AC4" s="35"/>
      <c r="AD4" s="35"/>
      <c r="AE4" s="35"/>
      <c r="AF4" s="35"/>
      <c r="AG4" s="37"/>
      <c r="AH4" s="35"/>
    </row>
    <row r="5" spans="1:34" s="27" customFormat="1" ht="270" x14ac:dyDescent="0.35">
      <c r="A5" s="23" t="s">
        <v>35</v>
      </c>
      <c r="B5" s="23" t="s">
        <v>36</v>
      </c>
      <c r="C5" s="23" t="s">
        <v>37</v>
      </c>
      <c r="D5" s="24">
        <v>1049212</v>
      </c>
      <c r="E5" s="24">
        <v>136397.56</v>
      </c>
      <c r="F5" s="33"/>
      <c r="G5" s="25" t="s">
        <v>51</v>
      </c>
      <c r="H5" s="23"/>
      <c r="I5" s="24">
        <v>10176</v>
      </c>
      <c r="J5" s="23" t="s">
        <v>52</v>
      </c>
      <c r="K5" s="26">
        <v>10176</v>
      </c>
      <c r="L5" s="26">
        <v>4745</v>
      </c>
      <c r="M5" s="26">
        <v>5431</v>
      </c>
      <c r="N5" s="29" t="s">
        <v>53</v>
      </c>
      <c r="O5" s="30">
        <v>2020130010194</v>
      </c>
      <c r="P5" s="30" t="s">
        <v>54</v>
      </c>
      <c r="Q5" s="30" t="s">
        <v>55</v>
      </c>
      <c r="R5" s="28">
        <v>361316776</v>
      </c>
      <c r="S5" s="31">
        <v>44572</v>
      </c>
      <c r="T5" s="26">
        <v>354</v>
      </c>
      <c r="U5" s="26">
        <v>4745</v>
      </c>
      <c r="V5" s="26">
        <v>4745</v>
      </c>
      <c r="W5" s="30"/>
      <c r="X5" s="30" t="s">
        <v>45</v>
      </c>
      <c r="Y5" s="30" t="s">
        <v>46</v>
      </c>
      <c r="Z5" s="30" t="s">
        <v>47</v>
      </c>
      <c r="AA5" s="28">
        <v>361316776</v>
      </c>
      <c r="AB5" s="29" t="s">
        <v>56</v>
      </c>
      <c r="AC5" s="30" t="s">
        <v>130</v>
      </c>
      <c r="AD5" s="30" t="s">
        <v>129</v>
      </c>
      <c r="AE5" s="30" t="s">
        <v>141</v>
      </c>
      <c r="AF5" s="30" t="s">
        <v>142</v>
      </c>
      <c r="AG5" s="31">
        <v>44572</v>
      </c>
      <c r="AH5" s="30"/>
    </row>
    <row r="6" spans="1:34" s="27" customFormat="1" ht="54" x14ac:dyDescent="0.35">
      <c r="A6" s="23" t="s">
        <v>35</v>
      </c>
      <c r="B6" s="23" t="s">
        <v>36</v>
      </c>
      <c r="C6" s="23" t="s">
        <v>37</v>
      </c>
      <c r="D6" s="24">
        <v>1049212</v>
      </c>
      <c r="E6" s="24">
        <v>136397.56</v>
      </c>
      <c r="F6" s="33" t="s">
        <v>57</v>
      </c>
      <c r="G6" s="25" t="s">
        <v>58</v>
      </c>
      <c r="H6" s="23"/>
      <c r="I6" s="24">
        <v>375</v>
      </c>
      <c r="J6" s="23" t="s">
        <v>59</v>
      </c>
      <c r="K6" s="26">
        <v>400</v>
      </c>
      <c r="L6" s="26">
        <v>150</v>
      </c>
      <c r="M6" s="26">
        <v>106</v>
      </c>
      <c r="N6" s="34" t="s">
        <v>60</v>
      </c>
      <c r="O6" s="35">
        <v>2020130010038</v>
      </c>
      <c r="P6" s="35" t="s">
        <v>61</v>
      </c>
      <c r="Q6" s="35" t="s">
        <v>62</v>
      </c>
      <c r="R6" s="36">
        <v>2381664013</v>
      </c>
      <c r="S6" s="37">
        <v>44572</v>
      </c>
      <c r="T6" s="36">
        <v>354</v>
      </c>
      <c r="U6" s="26">
        <v>150</v>
      </c>
      <c r="V6" s="26">
        <v>150</v>
      </c>
      <c r="W6" s="35"/>
      <c r="X6" s="35" t="s">
        <v>45</v>
      </c>
      <c r="Y6" s="35" t="s">
        <v>46</v>
      </c>
      <c r="Z6" s="35" t="s">
        <v>47</v>
      </c>
      <c r="AA6" s="36">
        <v>2381664013</v>
      </c>
      <c r="AB6" s="34" t="s">
        <v>48</v>
      </c>
      <c r="AC6" s="35" t="s">
        <v>131</v>
      </c>
      <c r="AD6" s="35" t="s">
        <v>132</v>
      </c>
      <c r="AE6" s="35" t="s">
        <v>141</v>
      </c>
      <c r="AF6" s="35" t="s">
        <v>142</v>
      </c>
      <c r="AG6" s="37">
        <v>44572</v>
      </c>
      <c r="AH6" s="35"/>
    </row>
    <row r="7" spans="1:34" s="27" customFormat="1" ht="72" x14ac:dyDescent="0.35">
      <c r="A7" s="23" t="s">
        <v>35</v>
      </c>
      <c r="B7" s="23" t="s">
        <v>36</v>
      </c>
      <c r="C7" s="23" t="s">
        <v>37</v>
      </c>
      <c r="D7" s="24">
        <v>1049212</v>
      </c>
      <c r="E7" s="24">
        <v>136397.56</v>
      </c>
      <c r="F7" s="33"/>
      <c r="G7" s="25" t="s">
        <v>63</v>
      </c>
      <c r="H7" s="23"/>
      <c r="I7" s="24">
        <v>0</v>
      </c>
      <c r="J7" s="23" t="s">
        <v>64</v>
      </c>
      <c r="K7" s="26">
        <v>4000</v>
      </c>
      <c r="L7" s="26">
        <v>1500</v>
      </c>
      <c r="M7" s="26">
        <v>3915</v>
      </c>
      <c r="N7" s="34"/>
      <c r="O7" s="35"/>
      <c r="P7" s="35"/>
      <c r="Q7" s="35"/>
      <c r="R7" s="36"/>
      <c r="S7" s="37"/>
      <c r="T7" s="36"/>
      <c r="U7" s="26">
        <v>1500</v>
      </c>
      <c r="V7" s="26">
        <v>1500</v>
      </c>
      <c r="W7" s="35"/>
      <c r="X7" s="35"/>
      <c r="Y7" s="35"/>
      <c r="Z7" s="35"/>
      <c r="AA7" s="36"/>
      <c r="AB7" s="34"/>
      <c r="AC7" s="35"/>
      <c r="AD7" s="35"/>
      <c r="AE7" s="35"/>
      <c r="AF7" s="35"/>
      <c r="AG7" s="37"/>
      <c r="AH7" s="35"/>
    </row>
    <row r="8" spans="1:34" s="27" customFormat="1" ht="72" x14ac:dyDescent="0.35">
      <c r="A8" s="23" t="s">
        <v>35</v>
      </c>
      <c r="B8" s="23" t="s">
        <v>36</v>
      </c>
      <c r="C8" s="23" t="s">
        <v>37</v>
      </c>
      <c r="D8" s="24">
        <v>1049212</v>
      </c>
      <c r="E8" s="24">
        <v>136397.56</v>
      </c>
      <c r="F8" s="33"/>
      <c r="G8" s="25" t="s">
        <v>65</v>
      </c>
      <c r="H8" s="23"/>
      <c r="I8" s="24">
        <v>288</v>
      </c>
      <c r="J8" s="23" t="s">
        <v>66</v>
      </c>
      <c r="K8" s="26">
        <v>576</v>
      </c>
      <c r="L8" s="26">
        <v>200</v>
      </c>
      <c r="M8" s="26">
        <v>516</v>
      </c>
      <c r="N8" s="34"/>
      <c r="O8" s="35"/>
      <c r="P8" s="35"/>
      <c r="Q8" s="35"/>
      <c r="R8" s="36"/>
      <c r="S8" s="37"/>
      <c r="T8" s="36"/>
      <c r="U8" s="26">
        <v>200</v>
      </c>
      <c r="V8" s="26">
        <v>200</v>
      </c>
      <c r="W8" s="35"/>
      <c r="X8" s="35"/>
      <c r="Y8" s="35"/>
      <c r="Z8" s="35"/>
      <c r="AA8" s="36"/>
      <c r="AB8" s="34"/>
      <c r="AC8" s="35"/>
      <c r="AD8" s="35"/>
      <c r="AE8" s="35"/>
      <c r="AF8" s="35"/>
      <c r="AG8" s="37"/>
      <c r="AH8" s="35"/>
    </row>
    <row r="9" spans="1:34" s="27" customFormat="1" ht="72" x14ac:dyDescent="0.35">
      <c r="A9" s="23" t="s">
        <v>35</v>
      </c>
      <c r="B9" s="23" t="s">
        <v>36</v>
      </c>
      <c r="C9" s="23" t="s">
        <v>37</v>
      </c>
      <c r="D9" s="24">
        <v>1049212</v>
      </c>
      <c r="E9" s="24">
        <v>136397.56</v>
      </c>
      <c r="F9" s="33"/>
      <c r="G9" s="25" t="s">
        <v>67</v>
      </c>
      <c r="H9" s="23"/>
      <c r="I9" s="24">
        <v>49</v>
      </c>
      <c r="J9" s="23" t="s">
        <v>68</v>
      </c>
      <c r="K9" s="26">
        <v>20</v>
      </c>
      <c r="L9" s="26">
        <v>8</v>
      </c>
      <c r="M9" s="26">
        <v>32</v>
      </c>
      <c r="N9" s="34"/>
      <c r="O9" s="35"/>
      <c r="P9" s="35"/>
      <c r="Q9" s="35"/>
      <c r="R9" s="36"/>
      <c r="S9" s="37"/>
      <c r="T9" s="36"/>
      <c r="U9" s="26">
        <v>1000</v>
      </c>
      <c r="V9" s="26">
        <v>1000</v>
      </c>
      <c r="W9" s="35"/>
      <c r="X9" s="35"/>
      <c r="Y9" s="35"/>
      <c r="Z9" s="35"/>
      <c r="AA9" s="36"/>
      <c r="AB9" s="34"/>
      <c r="AC9" s="35"/>
      <c r="AD9" s="35"/>
      <c r="AE9" s="35"/>
      <c r="AF9" s="35"/>
      <c r="AG9" s="37"/>
      <c r="AH9" s="35"/>
    </row>
    <row r="10" spans="1:34" s="27" customFormat="1" ht="72" x14ac:dyDescent="0.35">
      <c r="A10" s="23" t="s">
        <v>35</v>
      </c>
      <c r="B10" s="23" t="s">
        <v>36</v>
      </c>
      <c r="C10" s="23" t="s">
        <v>37</v>
      </c>
      <c r="D10" s="24">
        <v>1049212</v>
      </c>
      <c r="E10" s="24">
        <v>136397.56</v>
      </c>
      <c r="F10" s="33" t="s">
        <v>69</v>
      </c>
      <c r="G10" s="25" t="s">
        <v>70</v>
      </c>
      <c r="H10" s="23"/>
      <c r="I10" s="24">
        <v>100881</v>
      </c>
      <c r="J10" s="23" t="s">
        <v>71</v>
      </c>
      <c r="K10" s="26">
        <v>120000</v>
      </c>
      <c r="L10" s="26">
        <v>30000</v>
      </c>
      <c r="M10" s="26">
        <v>76553</v>
      </c>
      <c r="N10" s="38" t="s">
        <v>72</v>
      </c>
      <c r="O10" s="35" t="s">
        <v>73</v>
      </c>
      <c r="P10" s="35" t="s">
        <v>74</v>
      </c>
      <c r="Q10" s="35" t="s">
        <v>75</v>
      </c>
      <c r="R10" s="36">
        <v>2032948654</v>
      </c>
      <c r="S10" s="37">
        <v>44572</v>
      </c>
      <c r="T10" s="36">
        <v>354</v>
      </c>
      <c r="U10" s="26">
        <v>30000</v>
      </c>
      <c r="V10" s="26">
        <v>30000</v>
      </c>
      <c r="W10" s="35"/>
      <c r="X10" s="35" t="s">
        <v>45</v>
      </c>
      <c r="Y10" s="35" t="s">
        <v>46</v>
      </c>
      <c r="Z10" s="35" t="s">
        <v>47</v>
      </c>
      <c r="AA10" s="36">
        <v>2032948654</v>
      </c>
      <c r="AB10" s="38" t="s">
        <v>48</v>
      </c>
      <c r="AC10" s="35" t="s">
        <v>134</v>
      </c>
      <c r="AD10" s="35" t="s">
        <v>133</v>
      </c>
      <c r="AE10" s="35" t="s">
        <v>141</v>
      </c>
      <c r="AF10" s="35" t="s">
        <v>142</v>
      </c>
      <c r="AG10" s="37">
        <v>44572</v>
      </c>
      <c r="AH10" s="35"/>
    </row>
    <row r="11" spans="1:34" s="27" customFormat="1" ht="54" x14ac:dyDescent="0.35">
      <c r="A11" s="23" t="s">
        <v>35</v>
      </c>
      <c r="B11" s="23" t="s">
        <v>36</v>
      </c>
      <c r="C11" s="23" t="s">
        <v>37</v>
      </c>
      <c r="D11" s="24">
        <v>1049212</v>
      </c>
      <c r="E11" s="24">
        <v>136397.56</v>
      </c>
      <c r="F11" s="33"/>
      <c r="G11" s="25" t="s">
        <v>76</v>
      </c>
      <c r="H11" s="23"/>
      <c r="I11" s="24">
        <v>12</v>
      </c>
      <c r="J11" s="23" t="s">
        <v>77</v>
      </c>
      <c r="K11" s="26">
        <v>15</v>
      </c>
      <c r="L11" s="26">
        <v>6</v>
      </c>
      <c r="M11" s="26">
        <v>6</v>
      </c>
      <c r="N11" s="38"/>
      <c r="O11" s="35"/>
      <c r="P11" s="35"/>
      <c r="Q11" s="35"/>
      <c r="R11" s="36"/>
      <c r="S11" s="37"/>
      <c r="T11" s="36"/>
      <c r="U11" s="26">
        <v>30000</v>
      </c>
      <c r="V11" s="26">
        <v>30000</v>
      </c>
      <c r="W11" s="35"/>
      <c r="X11" s="35"/>
      <c r="Y11" s="35"/>
      <c r="Z11" s="35"/>
      <c r="AA11" s="36"/>
      <c r="AB11" s="38"/>
      <c r="AC11" s="35"/>
      <c r="AD11" s="35"/>
      <c r="AE11" s="35"/>
      <c r="AF11" s="35"/>
      <c r="AG11" s="37"/>
      <c r="AH11" s="35"/>
    </row>
    <row r="12" spans="1:34" s="27" customFormat="1" ht="54" x14ac:dyDescent="0.35">
      <c r="A12" s="23" t="s">
        <v>35</v>
      </c>
      <c r="B12" s="23" t="s">
        <v>36</v>
      </c>
      <c r="C12" s="23" t="s">
        <v>78</v>
      </c>
      <c r="D12" s="24">
        <v>1049212</v>
      </c>
      <c r="E12" s="24">
        <v>83936.960000000006</v>
      </c>
      <c r="F12" s="33" t="s">
        <v>79</v>
      </c>
      <c r="G12" s="25" t="s">
        <v>80</v>
      </c>
      <c r="H12" s="23"/>
      <c r="I12" s="24">
        <v>13310</v>
      </c>
      <c r="J12" s="23" t="s">
        <v>81</v>
      </c>
      <c r="K12" s="26">
        <v>14131</v>
      </c>
      <c r="L12" s="26">
        <v>12561</v>
      </c>
      <c r="M12" s="26">
        <v>39996</v>
      </c>
      <c r="N12" s="38" t="s">
        <v>82</v>
      </c>
      <c r="O12" s="35">
        <v>2020130010055</v>
      </c>
      <c r="P12" s="35" t="s">
        <v>83</v>
      </c>
      <c r="Q12" s="35" t="s">
        <v>84</v>
      </c>
      <c r="R12" s="36">
        <v>2578666632</v>
      </c>
      <c r="S12" s="37">
        <v>44572</v>
      </c>
      <c r="T12" s="36">
        <v>354</v>
      </c>
      <c r="U12" s="26">
        <v>12561</v>
      </c>
      <c r="V12" s="26">
        <v>12561</v>
      </c>
      <c r="W12" s="35"/>
      <c r="X12" s="35" t="s">
        <v>45</v>
      </c>
      <c r="Y12" s="35" t="s">
        <v>46</v>
      </c>
      <c r="Z12" s="35" t="s">
        <v>47</v>
      </c>
      <c r="AA12" s="36">
        <v>2578666632</v>
      </c>
      <c r="AB12" s="38" t="s">
        <v>48</v>
      </c>
      <c r="AC12" s="35" t="s">
        <v>136</v>
      </c>
      <c r="AD12" s="35" t="s">
        <v>135</v>
      </c>
      <c r="AE12" s="35" t="s">
        <v>141</v>
      </c>
      <c r="AF12" s="35" t="s">
        <v>142</v>
      </c>
      <c r="AG12" s="37">
        <v>44572</v>
      </c>
      <c r="AH12" s="35"/>
    </row>
    <row r="13" spans="1:34" s="27" customFormat="1" ht="72" x14ac:dyDescent="0.35">
      <c r="A13" s="23" t="s">
        <v>35</v>
      </c>
      <c r="B13" s="23" t="s">
        <v>36</v>
      </c>
      <c r="C13" s="23" t="s">
        <v>78</v>
      </c>
      <c r="D13" s="24">
        <v>1049212</v>
      </c>
      <c r="E13" s="24">
        <v>83936.960000000006</v>
      </c>
      <c r="F13" s="33"/>
      <c r="G13" s="25" t="s">
        <v>85</v>
      </c>
      <c r="H13" s="23"/>
      <c r="I13" s="24">
        <v>14300</v>
      </c>
      <c r="J13" s="23" t="s">
        <v>86</v>
      </c>
      <c r="K13" s="26">
        <v>19448</v>
      </c>
      <c r="L13" s="26">
        <v>2500</v>
      </c>
      <c r="M13" s="26">
        <v>19033</v>
      </c>
      <c r="N13" s="38"/>
      <c r="O13" s="35"/>
      <c r="P13" s="35"/>
      <c r="Q13" s="35"/>
      <c r="R13" s="36"/>
      <c r="S13" s="37"/>
      <c r="T13" s="36"/>
      <c r="U13" s="26">
        <v>2500</v>
      </c>
      <c r="V13" s="26">
        <v>2500</v>
      </c>
      <c r="W13" s="35"/>
      <c r="X13" s="35"/>
      <c r="Y13" s="35"/>
      <c r="Z13" s="35"/>
      <c r="AA13" s="36"/>
      <c r="AB13" s="38"/>
      <c r="AC13" s="35"/>
      <c r="AD13" s="35"/>
      <c r="AE13" s="35"/>
      <c r="AF13" s="35"/>
      <c r="AG13" s="37"/>
      <c r="AH13" s="35"/>
    </row>
    <row r="14" spans="1:34" s="27" customFormat="1" ht="72" x14ac:dyDescent="0.35">
      <c r="A14" s="23" t="s">
        <v>35</v>
      </c>
      <c r="B14" s="23" t="s">
        <v>36</v>
      </c>
      <c r="C14" s="23" t="s">
        <v>78</v>
      </c>
      <c r="D14" s="24">
        <v>1049212</v>
      </c>
      <c r="E14" s="24">
        <v>83936.960000000006</v>
      </c>
      <c r="F14" s="33"/>
      <c r="G14" s="25" t="s">
        <v>87</v>
      </c>
      <c r="H14" s="23"/>
      <c r="I14" s="24">
        <v>28</v>
      </c>
      <c r="J14" s="23" t="s">
        <v>88</v>
      </c>
      <c r="K14" s="26">
        <v>18</v>
      </c>
      <c r="L14" s="26">
        <v>5</v>
      </c>
      <c r="M14" s="26">
        <v>11</v>
      </c>
      <c r="N14" s="38"/>
      <c r="O14" s="35"/>
      <c r="P14" s="35"/>
      <c r="Q14" s="35"/>
      <c r="R14" s="36"/>
      <c r="S14" s="37"/>
      <c r="T14" s="36"/>
      <c r="U14" s="26">
        <v>2500</v>
      </c>
      <c r="V14" s="26">
        <v>2500</v>
      </c>
      <c r="W14" s="35"/>
      <c r="X14" s="35"/>
      <c r="Y14" s="35"/>
      <c r="Z14" s="35"/>
      <c r="AA14" s="36"/>
      <c r="AB14" s="38"/>
      <c r="AC14" s="35"/>
      <c r="AD14" s="35"/>
      <c r="AE14" s="35"/>
      <c r="AF14" s="35"/>
      <c r="AG14" s="37"/>
      <c r="AH14" s="35"/>
    </row>
    <row r="15" spans="1:34" s="27" customFormat="1" ht="54" x14ac:dyDescent="0.35">
      <c r="A15" s="23" t="s">
        <v>35</v>
      </c>
      <c r="B15" s="23" t="s">
        <v>36</v>
      </c>
      <c r="C15" s="23" t="s">
        <v>78</v>
      </c>
      <c r="D15" s="24">
        <v>1049212</v>
      </c>
      <c r="E15" s="24">
        <v>83936.960000000006</v>
      </c>
      <c r="F15" s="33" t="s">
        <v>89</v>
      </c>
      <c r="G15" s="25" t="s">
        <v>90</v>
      </c>
      <c r="H15" s="23"/>
      <c r="I15" s="24">
        <v>27432</v>
      </c>
      <c r="J15" s="23" t="s">
        <v>91</v>
      </c>
      <c r="K15" s="26">
        <v>24984.400000000001</v>
      </c>
      <c r="L15" s="26">
        <v>20000</v>
      </c>
      <c r="M15" s="26">
        <v>40195</v>
      </c>
      <c r="N15" s="39" t="s">
        <v>92</v>
      </c>
      <c r="O15" s="40">
        <v>2021130010230</v>
      </c>
      <c r="P15" s="40" t="s">
        <v>93</v>
      </c>
      <c r="Q15" s="40" t="s">
        <v>94</v>
      </c>
      <c r="R15" s="43">
        <v>1612571163</v>
      </c>
      <c r="S15" s="41">
        <v>44572</v>
      </c>
      <c r="T15" s="43">
        <v>354</v>
      </c>
      <c r="U15" s="26">
        <v>20000</v>
      </c>
      <c r="V15" s="26">
        <v>20000</v>
      </c>
      <c r="W15" s="40"/>
      <c r="X15" s="40" t="s">
        <v>45</v>
      </c>
      <c r="Y15" s="40" t="s">
        <v>46</v>
      </c>
      <c r="Z15" s="40" t="s">
        <v>47</v>
      </c>
      <c r="AA15" s="43">
        <v>1612571163</v>
      </c>
      <c r="AB15" s="39" t="s">
        <v>48</v>
      </c>
      <c r="AC15" s="40" t="s">
        <v>92</v>
      </c>
      <c r="AD15" s="40" t="s">
        <v>137</v>
      </c>
      <c r="AE15" s="40" t="s">
        <v>141</v>
      </c>
      <c r="AF15" s="40" t="s">
        <v>142</v>
      </c>
      <c r="AG15" s="41">
        <v>44572</v>
      </c>
      <c r="AH15" s="40"/>
    </row>
    <row r="16" spans="1:34" s="27" customFormat="1" ht="54" x14ac:dyDescent="0.35">
      <c r="A16" s="23" t="s">
        <v>35</v>
      </c>
      <c r="B16" s="23" t="s">
        <v>36</v>
      </c>
      <c r="C16" s="23" t="s">
        <v>78</v>
      </c>
      <c r="D16" s="24">
        <v>1049212</v>
      </c>
      <c r="E16" s="24">
        <v>83936.960000000006</v>
      </c>
      <c r="F16" s="33"/>
      <c r="G16" s="25" t="s">
        <v>95</v>
      </c>
      <c r="H16" s="23"/>
      <c r="I16" s="24">
        <v>16428</v>
      </c>
      <c r="J16" s="23" t="s">
        <v>96</v>
      </c>
      <c r="K16" s="26">
        <v>22999.200000000001</v>
      </c>
      <c r="L16" s="26">
        <v>10000</v>
      </c>
      <c r="M16" s="26">
        <v>6783</v>
      </c>
      <c r="N16" s="39"/>
      <c r="O16" s="40"/>
      <c r="P16" s="40"/>
      <c r="Q16" s="40"/>
      <c r="R16" s="43"/>
      <c r="S16" s="41"/>
      <c r="T16" s="43"/>
      <c r="U16" s="26">
        <v>10000</v>
      </c>
      <c r="V16" s="26">
        <v>10000</v>
      </c>
      <c r="W16" s="40"/>
      <c r="X16" s="40"/>
      <c r="Y16" s="40"/>
      <c r="Z16" s="40"/>
      <c r="AA16" s="43"/>
      <c r="AB16" s="39"/>
      <c r="AC16" s="40"/>
      <c r="AD16" s="40"/>
      <c r="AE16" s="40"/>
      <c r="AF16" s="40"/>
      <c r="AG16" s="41"/>
      <c r="AH16" s="40"/>
    </row>
    <row r="17" spans="1:34" s="27" customFormat="1" ht="54" x14ac:dyDescent="0.35">
      <c r="A17" s="23" t="s">
        <v>35</v>
      </c>
      <c r="B17" s="23" t="s">
        <v>36</v>
      </c>
      <c r="C17" s="23" t="s">
        <v>78</v>
      </c>
      <c r="D17" s="24">
        <v>1049212</v>
      </c>
      <c r="E17" s="24">
        <v>83936.960000000006</v>
      </c>
      <c r="F17" s="33"/>
      <c r="G17" s="25" t="s">
        <v>97</v>
      </c>
      <c r="H17" s="23"/>
      <c r="I17" s="24">
        <v>16</v>
      </c>
      <c r="J17" s="23" t="s">
        <v>98</v>
      </c>
      <c r="K17" s="26">
        <v>17</v>
      </c>
      <c r="L17" s="26">
        <v>5</v>
      </c>
      <c r="M17" s="26">
        <v>9</v>
      </c>
      <c r="N17" s="39"/>
      <c r="O17" s="40"/>
      <c r="P17" s="40"/>
      <c r="Q17" s="40"/>
      <c r="R17" s="43"/>
      <c r="S17" s="41"/>
      <c r="T17" s="43"/>
      <c r="U17" s="26">
        <v>10000</v>
      </c>
      <c r="V17" s="26">
        <v>10000</v>
      </c>
      <c r="W17" s="40"/>
      <c r="X17" s="40"/>
      <c r="Y17" s="40"/>
      <c r="Z17" s="40"/>
      <c r="AA17" s="43"/>
      <c r="AB17" s="39"/>
      <c r="AC17" s="40"/>
      <c r="AD17" s="40"/>
      <c r="AE17" s="40"/>
      <c r="AF17" s="40"/>
      <c r="AG17" s="41"/>
      <c r="AH17" s="40"/>
    </row>
    <row r="18" spans="1:34" s="27" customFormat="1" ht="90" x14ac:dyDescent="0.35">
      <c r="A18" s="23" t="s">
        <v>35</v>
      </c>
      <c r="B18" s="23" t="s">
        <v>36</v>
      </c>
      <c r="C18" s="23" t="s">
        <v>37</v>
      </c>
      <c r="D18" s="24">
        <v>1049212</v>
      </c>
      <c r="E18" s="24">
        <v>136397.56</v>
      </c>
      <c r="F18" s="33" t="s">
        <v>99</v>
      </c>
      <c r="G18" s="25" t="s">
        <v>100</v>
      </c>
      <c r="H18" s="23"/>
      <c r="I18" s="24">
        <v>0</v>
      </c>
      <c r="J18" s="23" t="s">
        <v>101</v>
      </c>
      <c r="K18" s="26">
        <v>4</v>
      </c>
      <c r="L18" s="26">
        <v>1</v>
      </c>
      <c r="M18" s="26">
        <v>3</v>
      </c>
      <c r="N18" s="39" t="s">
        <v>102</v>
      </c>
      <c r="O18" s="42">
        <v>2021130010270</v>
      </c>
      <c r="P18" s="42" t="s">
        <v>103</v>
      </c>
      <c r="Q18" s="42" t="s">
        <v>104</v>
      </c>
      <c r="R18" s="43">
        <v>645433145</v>
      </c>
      <c r="S18" s="44">
        <v>44572</v>
      </c>
      <c r="T18" s="43">
        <v>354</v>
      </c>
      <c r="U18" s="26" t="s">
        <v>105</v>
      </c>
      <c r="V18" s="26" t="s">
        <v>105</v>
      </c>
      <c r="W18" s="42"/>
      <c r="X18" s="42" t="s">
        <v>45</v>
      </c>
      <c r="Y18" s="42" t="s">
        <v>46</v>
      </c>
      <c r="Z18" s="42" t="s">
        <v>47</v>
      </c>
      <c r="AA18" s="43">
        <v>645433145</v>
      </c>
      <c r="AB18" s="39" t="s">
        <v>48</v>
      </c>
      <c r="AC18" s="42" t="s">
        <v>102</v>
      </c>
      <c r="AD18" s="42" t="s">
        <v>138</v>
      </c>
      <c r="AE18" s="42" t="s">
        <v>141</v>
      </c>
      <c r="AF18" s="42" t="s">
        <v>142</v>
      </c>
      <c r="AG18" s="44">
        <v>44572</v>
      </c>
      <c r="AH18" s="42"/>
    </row>
    <row r="19" spans="1:34" s="27" customFormat="1" ht="54" x14ac:dyDescent="0.35">
      <c r="A19" s="23" t="s">
        <v>35</v>
      </c>
      <c r="B19" s="23" t="s">
        <v>36</v>
      </c>
      <c r="C19" s="23" t="s">
        <v>37</v>
      </c>
      <c r="D19" s="24">
        <v>1049212</v>
      </c>
      <c r="E19" s="24">
        <v>136397.56</v>
      </c>
      <c r="F19" s="33"/>
      <c r="G19" s="25" t="s">
        <v>106</v>
      </c>
      <c r="H19" s="23"/>
      <c r="I19" s="24">
        <v>11147</v>
      </c>
      <c r="J19" s="23" t="s">
        <v>107</v>
      </c>
      <c r="K19" s="26">
        <v>16720</v>
      </c>
      <c r="L19" s="26">
        <v>4000</v>
      </c>
      <c r="M19" s="26">
        <v>14412</v>
      </c>
      <c r="N19" s="39"/>
      <c r="O19" s="42"/>
      <c r="P19" s="42"/>
      <c r="Q19" s="42"/>
      <c r="R19" s="43"/>
      <c r="S19" s="44"/>
      <c r="T19" s="43"/>
      <c r="U19" s="26">
        <v>4000</v>
      </c>
      <c r="V19" s="26">
        <v>4000</v>
      </c>
      <c r="W19" s="42"/>
      <c r="X19" s="42"/>
      <c r="Y19" s="42"/>
      <c r="Z19" s="42"/>
      <c r="AA19" s="43"/>
      <c r="AB19" s="39"/>
      <c r="AC19" s="42"/>
      <c r="AD19" s="42"/>
      <c r="AE19" s="42"/>
      <c r="AF19" s="42"/>
      <c r="AG19" s="44"/>
      <c r="AH19" s="42"/>
    </row>
    <row r="20" spans="1:34" s="27" customFormat="1" ht="72" x14ac:dyDescent="0.35">
      <c r="A20" s="23" t="s">
        <v>35</v>
      </c>
      <c r="B20" s="23" t="s">
        <v>36</v>
      </c>
      <c r="C20" s="23" t="s">
        <v>37</v>
      </c>
      <c r="D20" s="24">
        <v>1049212</v>
      </c>
      <c r="E20" s="24">
        <v>136397.56</v>
      </c>
      <c r="F20" s="33"/>
      <c r="G20" s="25" t="s">
        <v>108</v>
      </c>
      <c r="H20" s="23"/>
      <c r="I20" s="24">
        <v>0</v>
      </c>
      <c r="J20" s="23" t="s">
        <v>109</v>
      </c>
      <c r="K20" s="26">
        <v>10</v>
      </c>
      <c r="L20" s="26">
        <v>4</v>
      </c>
      <c r="M20" s="26">
        <v>0</v>
      </c>
      <c r="N20" s="39"/>
      <c r="O20" s="42"/>
      <c r="P20" s="42"/>
      <c r="Q20" s="42"/>
      <c r="R20" s="43"/>
      <c r="S20" s="44"/>
      <c r="T20" s="43"/>
      <c r="U20" s="26" t="s">
        <v>105</v>
      </c>
      <c r="V20" s="26" t="s">
        <v>105</v>
      </c>
      <c r="W20" s="42"/>
      <c r="X20" s="42"/>
      <c r="Y20" s="42"/>
      <c r="Z20" s="42"/>
      <c r="AA20" s="43"/>
      <c r="AB20" s="39"/>
      <c r="AC20" s="42"/>
      <c r="AD20" s="42"/>
      <c r="AE20" s="42"/>
      <c r="AF20" s="42"/>
      <c r="AG20" s="44"/>
      <c r="AH20" s="42"/>
    </row>
    <row r="21" spans="1:34" s="27" customFormat="1" ht="54" x14ac:dyDescent="0.35">
      <c r="A21" s="23" t="s">
        <v>35</v>
      </c>
      <c r="B21" s="23" t="s">
        <v>36</v>
      </c>
      <c r="C21" s="23" t="s">
        <v>37</v>
      </c>
      <c r="D21" s="24">
        <v>1049212</v>
      </c>
      <c r="E21" s="24">
        <v>136397.56</v>
      </c>
      <c r="F21" s="33"/>
      <c r="G21" s="25" t="s">
        <v>110</v>
      </c>
      <c r="H21" s="23"/>
      <c r="I21" s="24">
        <v>0</v>
      </c>
      <c r="J21" s="23" t="s">
        <v>111</v>
      </c>
      <c r="K21" s="26">
        <v>1</v>
      </c>
      <c r="L21" s="26">
        <v>1</v>
      </c>
      <c r="M21" s="26">
        <v>1</v>
      </c>
      <c r="N21" s="39"/>
      <c r="O21" s="42"/>
      <c r="P21" s="42"/>
      <c r="Q21" s="42"/>
      <c r="R21" s="43"/>
      <c r="S21" s="44"/>
      <c r="T21" s="43"/>
      <c r="U21" s="26" t="s">
        <v>105</v>
      </c>
      <c r="V21" s="26" t="s">
        <v>105</v>
      </c>
      <c r="W21" s="42"/>
      <c r="X21" s="42"/>
      <c r="Y21" s="42"/>
      <c r="Z21" s="42"/>
      <c r="AA21" s="43"/>
      <c r="AB21" s="39"/>
      <c r="AC21" s="42"/>
      <c r="AD21" s="42"/>
      <c r="AE21" s="42"/>
      <c r="AF21" s="42"/>
      <c r="AG21" s="44"/>
      <c r="AH21" s="42"/>
    </row>
    <row r="22" spans="1:34" s="27" customFormat="1" ht="54" x14ac:dyDescent="0.35">
      <c r="A22" s="23" t="s">
        <v>35</v>
      </c>
      <c r="B22" s="23" t="s">
        <v>36</v>
      </c>
      <c r="C22" s="23" t="s">
        <v>37</v>
      </c>
      <c r="D22" s="24">
        <v>1049212</v>
      </c>
      <c r="E22" s="24">
        <v>136397.56</v>
      </c>
      <c r="F22" s="33"/>
      <c r="G22" s="25" t="s">
        <v>112</v>
      </c>
      <c r="H22" s="23"/>
      <c r="I22" s="24">
        <v>4</v>
      </c>
      <c r="J22" s="23" t="s">
        <v>113</v>
      </c>
      <c r="K22" s="26">
        <v>10</v>
      </c>
      <c r="L22" s="26">
        <v>3</v>
      </c>
      <c r="M22" s="26">
        <v>3.85</v>
      </c>
      <c r="N22" s="39"/>
      <c r="O22" s="42"/>
      <c r="P22" s="42"/>
      <c r="Q22" s="42"/>
      <c r="R22" s="43"/>
      <c r="S22" s="44"/>
      <c r="T22" s="43"/>
      <c r="U22" s="26" t="s">
        <v>105</v>
      </c>
      <c r="V22" s="26" t="s">
        <v>105</v>
      </c>
      <c r="W22" s="42"/>
      <c r="X22" s="42"/>
      <c r="Y22" s="42"/>
      <c r="Z22" s="42"/>
      <c r="AA22" s="43"/>
      <c r="AB22" s="39"/>
      <c r="AC22" s="42"/>
      <c r="AD22" s="42"/>
      <c r="AE22" s="42"/>
      <c r="AF22" s="42"/>
      <c r="AG22" s="44"/>
      <c r="AH22" s="42"/>
    </row>
    <row r="23" spans="1:34" s="27" customFormat="1" ht="54" x14ac:dyDescent="0.35">
      <c r="A23" s="23" t="s">
        <v>35</v>
      </c>
      <c r="B23" s="23" t="s">
        <v>36</v>
      </c>
      <c r="C23" s="23" t="s">
        <v>114</v>
      </c>
      <c r="D23" s="24">
        <v>1049212</v>
      </c>
      <c r="E23" s="24">
        <v>209842.40000000002</v>
      </c>
      <c r="F23" s="33" t="s">
        <v>115</v>
      </c>
      <c r="G23" s="25" t="s">
        <v>116</v>
      </c>
      <c r="H23" s="23"/>
      <c r="I23" s="24">
        <v>0</v>
      </c>
      <c r="J23" s="23" t="s">
        <v>117</v>
      </c>
      <c r="K23" s="26">
        <v>2400</v>
      </c>
      <c r="L23" s="26">
        <v>2400</v>
      </c>
      <c r="M23" s="26">
        <v>5199</v>
      </c>
      <c r="N23" s="38" t="s">
        <v>118</v>
      </c>
      <c r="O23" s="35">
        <v>20200130010036</v>
      </c>
      <c r="P23" s="35" t="s">
        <v>119</v>
      </c>
      <c r="Q23" s="35" t="s">
        <v>120</v>
      </c>
      <c r="R23" s="36">
        <v>7096154124</v>
      </c>
      <c r="S23" s="37">
        <v>44572</v>
      </c>
      <c r="T23" s="36">
        <v>354</v>
      </c>
      <c r="U23" s="26">
        <v>2400</v>
      </c>
      <c r="V23" s="26">
        <v>2400</v>
      </c>
      <c r="W23" s="35"/>
      <c r="X23" s="35" t="s">
        <v>45</v>
      </c>
      <c r="Y23" s="35" t="s">
        <v>46</v>
      </c>
      <c r="Z23" s="35" t="s">
        <v>47</v>
      </c>
      <c r="AA23" s="36">
        <v>7096154124</v>
      </c>
      <c r="AB23" s="38" t="s">
        <v>48</v>
      </c>
      <c r="AC23" s="35" t="s">
        <v>139</v>
      </c>
      <c r="AD23" s="35" t="s">
        <v>140</v>
      </c>
      <c r="AE23" s="35" t="s">
        <v>141</v>
      </c>
      <c r="AF23" s="35" t="s">
        <v>142</v>
      </c>
      <c r="AG23" s="37">
        <v>44572</v>
      </c>
      <c r="AH23" s="35"/>
    </row>
    <row r="24" spans="1:34" s="27" customFormat="1" ht="54" x14ac:dyDescent="0.35">
      <c r="A24" s="23" t="s">
        <v>35</v>
      </c>
      <c r="B24" s="23" t="s">
        <v>36</v>
      </c>
      <c r="C24" s="23" t="s">
        <v>114</v>
      </c>
      <c r="D24" s="24">
        <v>1049212</v>
      </c>
      <c r="E24" s="24">
        <v>209842.40000000002</v>
      </c>
      <c r="F24" s="33"/>
      <c r="G24" s="25" t="s">
        <v>121</v>
      </c>
      <c r="H24" s="23"/>
      <c r="I24" s="24">
        <v>0</v>
      </c>
      <c r="J24" s="23" t="s">
        <v>122</v>
      </c>
      <c r="K24" s="26">
        <v>209842.40000000002</v>
      </c>
      <c r="L24" s="26">
        <v>209842</v>
      </c>
      <c r="M24" s="26">
        <v>251393</v>
      </c>
      <c r="N24" s="38"/>
      <c r="O24" s="35"/>
      <c r="P24" s="35"/>
      <c r="Q24" s="35"/>
      <c r="R24" s="36"/>
      <c r="S24" s="37"/>
      <c r="T24" s="36"/>
      <c r="U24" s="26">
        <v>209842</v>
      </c>
      <c r="V24" s="26">
        <v>209842</v>
      </c>
      <c r="W24" s="35"/>
      <c r="X24" s="35"/>
      <c r="Y24" s="35"/>
      <c r="Z24" s="35"/>
      <c r="AA24" s="36"/>
      <c r="AB24" s="38"/>
      <c r="AC24" s="35"/>
      <c r="AD24" s="35"/>
      <c r="AE24" s="35"/>
      <c r="AF24" s="35"/>
      <c r="AG24" s="37"/>
      <c r="AH24" s="35"/>
    </row>
    <row r="25" spans="1:34" s="27" customFormat="1" ht="72" x14ac:dyDescent="0.35">
      <c r="A25" s="23" t="s">
        <v>35</v>
      </c>
      <c r="B25" s="23" t="s">
        <v>36</v>
      </c>
      <c r="C25" s="23" t="s">
        <v>114</v>
      </c>
      <c r="D25" s="24">
        <v>1049212</v>
      </c>
      <c r="E25" s="24">
        <v>209842.40000000002</v>
      </c>
      <c r="F25" s="33"/>
      <c r="G25" s="25" t="s">
        <v>123</v>
      </c>
      <c r="H25" s="23"/>
      <c r="I25" s="24">
        <v>83</v>
      </c>
      <c r="J25" s="23" t="s">
        <v>124</v>
      </c>
      <c r="K25" s="26">
        <v>110</v>
      </c>
      <c r="L25" s="26">
        <v>101</v>
      </c>
      <c r="M25" s="26">
        <v>218</v>
      </c>
      <c r="N25" s="38"/>
      <c r="O25" s="35"/>
      <c r="P25" s="35"/>
      <c r="Q25" s="35"/>
      <c r="R25" s="36"/>
      <c r="S25" s="37"/>
      <c r="T25" s="36"/>
      <c r="U25" s="26">
        <v>101</v>
      </c>
      <c r="V25" s="26">
        <v>101</v>
      </c>
      <c r="W25" s="35"/>
      <c r="X25" s="35"/>
      <c r="Y25" s="35"/>
      <c r="Z25" s="35"/>
      <c r="AA25" s="36"/>
      <c r="AB25" s="38"/>
      <c r="AC25" s="35"/>
      <c r="AD25" s="35"/>
      <c r="AE25" s="35"/>
      <c r="AF25" s="35"/>
      <c r="AG25" s="37"/>
      <c r="AH25" s="35"/>
    </row>
    <row r="26" spans="1:34" s="27" customFormat="1" ht="54" x14ac:dyDescent="0.35">
      <c r="A26" s="23" t="s">
        <v>35</v>
      </c>
      <c r="B26" s="23" t="s">
        <v>36</v>
      </c>
      <c r="C26" s="23" t="s">
        <v>114</v>
      </c>
      <c r="D26" s="24">
        <v>1049212</v>
      </c>
      <c r="E26" s="24">
        <v>209842.40000000002</v>
      </c>
      <c r="F26" s="33"/>
      <c r="G26" s="25" t="s">
        <v>125</v>
      </c>
      <c r="H26" s="23"/>
      <c r="I26" s="24">
        <v>9</v>
      </c>
      <c r="J26" s="23" t="s">
        <v>126</v>
      </c>
      <c r="K26" s="26">
        <v>10</v>
      </c>
      <c r="L26" s="26">
        <v>3</v>
      </c>
      <c r="M26" s="26">
        <v>5</v>
      </c>
      <c r="N26" s="38"/>
      <c r="O26" s="35"/>
      <c r="P26" s="35"/>
      <c r="Q26" s="35"/>
      <c r="R26" s="36"/>
      <c r="S26" s="37"/>
      <c r="T26" s="36"/>
      <c r="U26" s="26">
        <v>3</v>
      </c>
      <c r="V26" s="26">
        <v>3</v>
      </c>
      <c r="W26" s="35"/>
      <c r="X26" s="35"/>
      <c r="Y26" s="35"/>
      <c r="Z26" s="35"/>
      <c r="AA26" s="36"/>
      <c r="AB26" s="38"/>
      <c r="AC26" s="35"/>
      <c r="AD26" s="35"/>
      <c r="AE26" s="35"/>
      <c r="AF26" s="35"/>
      <c r="AG26" s="37"/>
      <c r="AH26" s="35"/>
    </row>
    <row r="27" spans="1:34" ht="18.5" x14ac:dyDescent="0.35">
      <c r="R27" s="21">
        <f>+SUM(R3:R26)</f>
        <v>18911698415</v>
      </c>
      <c r="AA27" s="21">
        <f>+SUM(AA3:AA26)</f>
        <v>18911698415</v>
      </c>
    </row>
    <row r="29" spans="1:34" x14ac:dyDescent="0.35">
      <c r="S29" s="19"/>
    </row>
    <row r="30" spans="1:34" x14ac:dyDescent="0.35">
      <c r="S30" s="20"/>
    </row>
  </sheetData>
  <autoFilter ref="A2:AH27" xr:uid="{00000000-0009-0000-0000-000000000000}"/>
  <mergeCells count="141">
    <mergeCell ref="AF23:AF26"/>
    <mergeCell ref="AG23:AG26"/>
    <mergeCell ref="AH23:AH26"/>
    <mergeCell ref="X23:X26"/>
    <mergeCell ref="Y23:Y26"/>
    <mergeCell ref="Z23:Z26"/>
    <mergeCell ref="AA23:AA26"/>
    <mergeCell ref="AB23:AB26"/>
    <mergeCell ref="AC23:AC26"/>
    <mergeCell ref="AH18:AH22"/>
    <mergeCell ref="F23:F26"/>
    <mergeCell ref="N23:N26"/>
    <mergeCell ref="O23:O26"/>
    <mergeCell ref="P23:P26"/>
    <mergeCell ref="Q23:Q26"/>
    <mergeCell ref="R23:R26"/>
    <mergeCell ref="S23:S26"/>
    <mergeCell ref="T23:T26"/>
    <mergeCell ref="W23:W26"/>
    <mergeCell ref="AB18:AB22"/>
    <mergeCell ref="AC18:AC22"/>
    <mergeCell ref="AD18:AD22"/>
    <mergeCell ref="AE18:AE22"/>
    <mergeCell ref="AF18:AF22"/>
    <mergeCell ref="AG18:AG22"/>
    <mergeCell ref="T18:T22"/>
    <mergeCell ref="W18:W22"/>
    <mergeCell ref="X18:X22"/>
    <mergeCell ref="Y18:Y22"/>
    <mergeCell ref="Z18:Z22"/>
    <mergeCell ref="AA18:AA22"/>
    <mergeCell ref="AD23:AD26"/>
    <mergeCell ref="AE23:AE26"/>
    <mergeCell ref="F18:F22"/>
    <mergeCell ref="N18:N22"/>
    <mergeCell ref="O18:O22"/>
    <mergeCell ref="P18:P22"/>
    <mergeCell ref="Q18:Q22"/>
    <mergeCell ref="R18:R22"/>
    <mergeCell ref="S18:S22"/>
    <mergeCell ref="Z15:Z17"/>
    <mergeCell ref="AA15:AA17"/>
    <mergeCell ref="R15:R17"/>
    <mergeCell ref="S15:S17"/>
    <mergeCell ref="T15:T17"/>
    <mergeCell ref="W15:W17"/>
    <mergeCell ref="X15:X17"/>
    <mergeCell ref="Y15:Y17"/>
    <mergeCell ref="AF12:AF14"/>
    <mergeCell ref="AG12:AG14"/>
    <mergeCell ref="AH12:AH14"/>
    <mergeCell ref="F15:F17"/>
    <mergeCell ref="N15:N17"/>
    <mergeCell ref="O15:O17"/>
    <mergeCell ref="P15:P17"/>
    <mergeCell ref="Q15:Q17"/>
    <mergeCell ref="X12:X14"/>
    <mergeCell ref="Y12:Y14"/>
    <mergeCell ref="Z12:Z14"/>
    <mergeCell ref="AA12:AA14"/>
    <mergeCell ref="AB12:AB14"/>
    <mergeCell ref="AC12:AC14"/>
    <mergeCell ref="AF15:AF17"/>
    <mergeCell ref="AG15:AG17"/>
    <mergeCell ref="AH15:AH17"/>
    <mergeCell ref="AB15:AB17"/>
    <mergeCell ref="AC15:AC17"/>
    <mergeCell ref="AD15:AD17"/>
    <mergeCell ref="AE15:AE17"/>
    <mergeCell ref="AH10:AH11"/>
    <mergeCell ref="F12:F14"/>
    <mergeCell ref="N12:N14"/>
    <mergeCell ref="O12:O14"/>
    <mergeCell ref="P12:P14"/>
    <mergeCell ref="Q12:Q14"/>
    <mergeCell ref="R12:R14"/>
    <mergeCell ref="S12:S14"/>
    <mergeCell ref="T12:T14"/>
    <mergeCell ref="W12:W14"/>
    <mergeCell ref="AB10:AB11"/>
    <mergeCell ref="AC10:AC11"/>
    <mergeCell ref="AD10:AD11"/>
    <mergeCell ref="AE10:AE11"/>
    <mergeCell ref="AF10:AF11"/>
    <mergeCell ref="AG10:AG11"/>
    <mergeCell ref="T10:T11"/>
    <mergeCell ref="W10:W11"/>
    <mergeCell ref="X10:X11"/>
    <mergeCell ref="Y10:Y11"/>
    <mergeCell ref="Z10:Z11"/>
    <mergeCell ref="AA10:AA11"/>
    <mergeCell ref="AD12:AD14"/>
    <mergeCell ref="AE12:AE14"/>
    <mergeCell ref="F10:F11"/>
    <mergeCell ref="N10:N11"/>
    <mergeCell ref="O10:O11"/>
    <mergeCell ref="P10:P11"/>
    <mergeCell ref="Q10:Q11"/>
    <mergeCell ref="R10:R11"/>
    <mergeCell ref="S10:S11"/>
    <mergeCell ref="Z6:Z9"/>
    <mergeCell ref="AA6:AA9"/>
    <mergeCell ref="R6:R9"/>
    <mergeCell ref="S6:S9"/>
    <mergeCell ref="T6:T9"/>
    <mergeCell ref="W6:W9"/>
    <mergeCell ref="X6:X9"/>
    <mergeCell ref="Y6:Y9"/>
    <mergeCell ref="AD3:AD4"/>
    <mergeCell ref="AE3:AE4"/>
    <mergeCell ref="AF3:AF4"/>
    <mergeCell ref="AG3:AG4"/>
    <mergeCell ref="AH3:AH4"/>
    <mergeCell ref="F6:F9"/>
    <mergeCell ref="N6:N9"/>
    <mergeCell ref="O6:O9"/>
    <mergeCell ref="P6:P9"/>
    <mergeCell ref="Q6:Q9"/>
    <mergeCell ref="X3:X4"/>
    <mergeCell ref="Y3:Y4"/>
    <mergeCell ref="Z3:Z4"/>
    <mergeCell ref="AA3:AA4"/>
    <mergeCell ref="AB3:AB4"/>
    <mergeCell ref="AC3:AC4"/>
    <mergeCell ref="AF6:AF9"/>
    <mergeCell ref="AG6:AG9"/>
    <mergeCell ref="AH6:AH9"/>
    <mergeCell ref="AB6:AB9"/>
    <mergeCell ref="AC6:AC9"/>
    <mergeCell ref="AD6:AD9"/>
    <mergeCell ref="AE6:AE9"/>
    <mergeCell ref="E1:Y1"/>
    <mergeCell ref="F3:F5"/>
    <mergeCell ref="N3:N4"/>
    <mergeCell ref="O3:O4"/>
    <mergeCell ref="P3:P4"/>
    <mergeCell ref="Q3:Q4"/>
    <mergeCell ref="R3:R4"/>
    <mergeCell ref="S3:S4"/>
    <mergeCell ref="T3:T4"/>
    <mergeCell ref="W3:W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LUZ  MARINA SEVERICHE MONROY</cp:lastModifiedBy>
  <dcterms:created xsi:type="dcterms:W3CDTF">2022-01-26T19:40:02Z</dcterms:created>
  <dcterms:modified xsi:type="dcterms:W3CDTF">2022-01-27T16:25:49Z</dcterms:modified>
</cp:coreProperties>
</file>