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PLANES DE ACCION 2020\"/>
    </mc:Choice>
  </mc:AlternateContent>
  <xr:revisionPtr revIDLastSave="0" documentId="8_{E43F0B52-F921-4028-AFE9-872E203B5B0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LAN DE ACCION" sheetId="1" r:id="rId1"/>
  </sheets>
  <definedNames>
    <definedName name="_xlnm._FilterDatabase" localSheetId="0" hidden="1">'PLAN DE ACCION'!$A$1:$Z$145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2" i="1" l="1"/>
  <c r="W42" i="1"/>
  <c r="W40" i="1"/>
</calcChain>
</file>

<file path=xl/sharedStrings.xml><?xml version="1.0" encoding="utf-8"?>
<sst xmlns="http://schemas.openxmlformats.org/spreadsheetml/2006/main" count="1106" uniqueCount="597">
  <si>
    <t>PILAR</t>
  </si>
  <si>
    <t>LINEA ESTRATEGICA</t>
  </si>
  <si>
    <t>Indicador de Bienestar</t>
  </si>
  <si>
    <t>Línea Base 2019</t>
  </si>
  <si>
    <t>Meta 2020-2023</t>
  </si>
  <si>
    <t xml:space="preserve">PROGRAMA </t>
  </si>
  <si>
    <t>Indicador de Producto</t>
  </si>
  <si>
    <t xml:space="preserve"> “SALVEMOS JUNTOS NUESTRO PATRIMONIO NATURAL” </t>
  </si>
  <si>
    <t>Inversión territorial en el Sector (miles de pesos)</t>
  </si>
  <si>
    <t>34000000 (incremento mayor al 8%)</t>
  </si>
  <si>
    <t>Programa Bienestar y Protección animal</t>
  </si>
  <si>
    <t>Número de animales callejeros esterilizados</t>
  </si>
  <si>
    <t xml:space="preserve">          2350 
Fuente umata 2019</t>
  </si>
  <si>
    <t>Esterilización de 7000 animales callejeros</t>
  </si>
  <si>
    <t>UMATA</t>
  </si>
  <si>
    <t>Política Pública   de Protección y bienestar animal formulada.</t>
  </si>
  <si>
    <t xml:space="preserve">Formular y presentar  una (1) Política Pública de Protección y bienestar animal. </t>
  </si>
  <si>
    <t xml:space="preserve">Inumero de  alberges transitorios implementados  con atenciòn integral. </t>
  </si>
  <si>
    <t xml:space="preserve">Implementar 2 alberges transitorios con atenciòn integral. </t>
  </si>
  <si>
    <t>Grupo especial para la lucha contra  el  maltrato animal .</t>
  </si>
  <si>
    <t>Establecer 1 grupo especial para la lucha de maltrato animal .</t>
  </si>
  <si>
    <t>Regulaciòn territorial  con base en la nueva normatividad nacional para los caninos potencialmente peligrosos</t>
  </si>
  <si>
    <t>Presentar ante el concejo Distrital un (1) proyecto de acuerdo que permita actualizar la regulaciòn territorial  con base en la nueva normatividad nacional para los caninos potencialmente peligrosos</t>
  </si>
  <si>
    <t>ND</t>
  </si>
  <si>
    <t xml:space="preserve">CARTAGENA CONTINGENTE </t>
  </si>
  <si>
    <t xml:space="preserve"> LÍNEA ESTRATÉGICA: DESARROLLO ECONÓMICO Y EMPLEABILIDAD</t>
  </si>
  <si>
    <t>No. De Plataforma de inclusión productiva Distrital en funcionamiento</t>
  </si>
  <si>
    <t>0       Secretaría de Participación y Secretaría de Hacienda</t>
  </si>
  <si>
    <t xml:space="preserve">Diseñar e Implementar 1 Plataforma de inclusión productiva Distrital </t>
  </si>
  <si>
    <t xml:space="preserve">Programa: Centros para el emprendimiento y la gestión de la empleabilidad en Cartagena de Indias </t>
  </si>
  <si>
    <t>No. De Rutas de atención para la inclusión productiva diseñada (Empresarismo y Empleabilidad).</t>
  </si>
  <si>
    <t>Diseñar 1 Ruta de atención para la inclusión productiva (Empresarismo y Empleabilidad).</t>
  </si>
  <si>
    <t>Secretaría de Participación y Desarrollo Social.</t>
  </si>
  <si>
    <t xml:space="preserve">N° de personas atendidas en empresarismo y empleabilidad (grupos poblacionales diferenciales) </t>
  </si>
  <si>
    <t>1820 Secretaría de Participación</t>
  </si>
  <si>
    <t xml:space="preserve">Atender a 15.000 personas en empresarismo y empleabilidad (grupos poblacionales diferenciales) </t>
  </si>
  <si>
    <t>N° de unidades productivas financiadas, implementadas y formalizadas.</t>
  </si>
  <si>
    <t>522 Secretaría de Participación</t>
  </si>
  <si>
    <t xml:space="preserve">Formalizar e implementar y financiar 5.000 unidades productivas </t>
  </si>
  <si>
    <t>N° de personas vinculadas laboralmente.</t>
  </si>
  <si>
    <t>Vincular 2.500 personas laboralmente</t>
  </si>
  <si>
    <t>N° de personas con formación en competencias específicas, técnicos o tecnólogos, acorde a los diagnósticos laborales.</t>
  </si>
  <si>
    <t>Formar a 1.500 personas con en competencias específicas, técnicos o tecnólogos, acorde a los diagnósticos laborales.</t>
  </si>
  <si>
    <t>Programa: Mujeres con Autonomía Económica</t>
  </si>
  <si>
    <t>Número de mujeres participando en procesos de emprendimientos y encadenamientos productivos incorporando el enfoque diferencial.</t>
  </si>
  <si>
    <t>710
Fuente: Plan de Acción 2016-2019 Grupo asuntos para la mujer 2019</t>
  </si>
  <si>
    <t>1.010 mujeres participando en procesos de emprendimientos y encadenamientos productivos incorporando el enfoque diferencial</t>
  </si>
  <si>
    <t>Secretaría de Participación y Desarrollo Social</t>
  </si>
  <si>
    <t>Número de mujeres formadas en Artes y Oficios y con asistencia técnica</t>
  </si>
  <si>
    <t>340
Fuente: Plan de Acción 2016-2019 Grupo asuntos para la mujer 2019</t>
  </si>
  <si>
    <t>600 mujeres formadas en Artes y Oficios y con asistencia técnica</t>
  </si>
  <si>
    <t>Número de mujeres participando en procesos de empleabilidad víctimas de violencia de pareja</t>
  </si>
  <si>
    <t>15
Fuente: Plan de Acción 2016-2019 Grupo asuntos para la mujer 2019</t>
  </si>
  <si>
    <t>100 mujeres participando en procesos de empleabilidad víctimas de violencia de pareja</t>
  </si>
  <si>
    <t>Programa: "Empleo Inclusivo Para Los Jóvenes”</t>
  </si>
  <si>
    <t>Jóvenes ubicados laboralmente por intermediación laboral</t>
  </si>
  <si>
    <t>1769
Fuente: SPDS, 31 de diciembre de 2019</t>
  </si>
  <si>
    <t>Iniciativas productivas creadas adaptadas a las condiciones de crisis sanitarias, sociales y ambientales que se presenten.</t>
  </si>
  <si>
    <t>94
Fuente: SPDS, 31 de diciembre de 2019</t>
  </si>
  <si>
    <t>500  Iniciativas productivas creadas adaptadas a las condiciones de crisis sanitarias, sociales y ambientales que se presenten.</t>
  </si>
  <si>
    <t>Secretaría de Participación y Desarrollo Social – Secretaría de Hacienda.</t>
  </si>
  <si>
    <t>Jóvenes formados en emprendimiento</t>
  </si>
  <si>
    <t>838
Fuente: SPDS, 31 de diciembre de 2019</t>
  </si>
  <si>
    <t>2.200  jóvenes formados en emprendimiento.</t>
  </si>
  <si>
    <t>Programa: Cartagena emprendedora para pequeños productores rurales</t>
  </si>
  <si>
    <t xml:space="preserve">No. De Emprendimientos rurales, agropecuarios, pesqueros o piscícolas acompañados desde lo social, productivo fomentados o fortalecidos y articulados con el mercado local. </t>
  </si>
  <si>
    <t xml:space="preserve">Fortalecer, acompañar y articular con el mercado local 8 emprendimientos rurales, agropecuarios, pesqueros o piscícolas </t>
  </si>
  <si>
    <t>Umata y Secretaria de Participación y Desarrollo Social</t>
  </si>
  <si>
    <t>LÍNEA ESTRATÉGICA: COMPETITIVIDAD E INNOVACIÓN</t>
  </si>
  <si>
    <t>No de puesto en Índice de competitividad entre ciudades. Posición de Colombia</t>
  </si>
  <si>
    <t>Puesto12. Fuente: Consejo privado de competitividad 2019</t>
  </si>
  <si>
    <t>Posicionar en 10º puesto Cartagena dentro del índice de competitividad entre ciudades</t>
  </si>
  <si>
    <t>Programa: Cartagena fomenta la ciencia, tecnología e innovación agropecuaria: juntos por la extensión agropecuaria a pequeños productores.</t>
  </si>
  <si>
    <t>Productores atendidos con servicio de extensión agropecuaria</t>
  </si>
  <si>
    <t>2200
Fuente: Umata 2019</t>
  </si>
  <si>
    <t>Atender 2.500 productores con servicio de extensión agropecuaria</t>
  </si>
  <si>
    <t>Mujeres productoras atendidas con servicio de extensión agropecuaria</t>
  </si>
  <si>
    <t>500 Mujeres productoras atendidas con servicio de extensión agropecuaria</t>
  </si>
  <si>
    <t>CARTAGENA TRANSPARENTE</t>
  </si>
  <si>
    <t xml:space="preserve">LÍNEA ESTRATÉGICA: PARTICIPACIÓN Y DESCENTRALIZACIÓN </t>
  </si>
  <si>
    <t>% Organizaciones Comunales  administrativamente competente</t>
  </si>
  <si>
    <t>Organizaciones Comunales Activas y en Funcionamiento
Fuente: Secretaría de Participación y Desarrollo Social
2019</t>
  </si>
  <si>
    <t>100% Organizaciones Comunales capacitadas, controladas, inspeccionadas y vigiladas</t>
  </si>
  <si>
    <t>Programa: Participando salvamos a Cartagena</t>
  </si>
  <si>
    <t>Numero de  Organizaciones Comunales  administrativamente competente</t>
  </si>
  <si>
    <t>427 Organizaciones Comunales Activas y en Funcionamiento
Fuente: Secretaría de Participación y Desarrollo Social-2019</t>
  </si>
  <si>
    <t>427 Organizaciones Comunales capacitadas, controladas, inspeccionadas y vigiladas</t>
  </si>
  <si>
    <t>70% Organizaciones Comunales con Dignatarios capacitados</t>
  </si>
  <si>
    <t>299 Organizaciones Comunales con Dignatarios capacitados</t>
  </si>
  <si>
    <t xml:space="preserve">40% Organizaciones Comunales intervenidas con emprendimiento comunal, proyectos productivos y sociales </t>
  </si>
  <si>
    <t xml:space="preserve">171 Organizaciones Comunales intervenidas con emprendimiento comunal, proyectos productivos y sociales </t>
  </si>
  <si>
    <t xml:space="preserve">100% Planes de gestión social comunal  formulados e implementados </t>
  </si>
  <si>
    <t>8% de  Dignatarios y líderes  comunales amenazados</t>
  </si>
  <si>
    <t>100% Dignatarios y líderes comunales con garantías para el ejercicio de sus derechos</t>
  </si>
  <si>
    <t>36 Dignatarios y líderes  comunales amenazados
Fuente: Secretaría de Participación y Desarrollo Social-2019</t>
  </si>
  <si>
    <t>36 Dignatarios y líderes comunales con garantías para el ejercicio de sus derechos</t>
  </si>
  <si>
    <t>0
Fuente: Secretaría de Participación y Desarrollo Social-2019</t>
  </si>
  <si>
    <t xml:space="preserve">Política Pública Comunal del Distrito de Cartagena construida e implementada </t>
  </si>
  <si>
    <t xml:space="preserve">Una (1) Política Pública Comunal del Distrito de Cartagena construida e implementada </t>
  </si>
  <si>
    <t>% Ciudadanos que participan en los procesos de construcción de lo público y ciudadanía activa</t>
  </si>
  <si>
    <t xml:space="preserve">10% Ciudadanos que participan en los procesos de construcción de lo público y ciudadanía activa. </t>
  </si>
  <si>
    <t>Número de  Ciudadanos que participan en los procesos de construcción de lo público y ciudadanía activa.</t>
  </si>
  <si>
    <t xml:space="preserve">82.059 Ciudadanos que participan en los procesos de construcción de lo público y ciudadanía activa. </t>
  </si>
  <si>
    <t>Porcentaje de la población Afro, Negra, raizal, palenquera e Indígena que habita el Distrito de Cartagena con  reconocimiento de sus derechos, diversidad étnica y cultural como un principio fundamental del Estado Social y Democrático de Derecho.</t>
  </si>
  <si>
    <t>Lograr que el 100% de la población Afro, Negra, raizal, palenquera e Indígena que habita el Distrito de Cartagena se le sean    reconocidos sus derechos de  la diversidad étnica y cultural como un principio fundamental del Estado Social y Democrático de Derecho.</t>
  </si>
  <si>
    <t>Dotación de materiales a organizaciones pesqueras pertenecientes a grupos étnicos</t>
  </si>
  <si>
    <t>15 organizaciones de pescadores pertenecientes a grupos étnicos dotadas de materiales.</t>
  </si>
  <si>
    <t>Programa: Empoderamiento del Liderazgo de las Mujeres, Niñez, Jóvenes, Familia y Generación Indígena</t>
  </si>
  <si>
    <t>Mujeres indígenas fortalecidas en la producción propia</t>
  </si>
  <si>
    <t>48 mujeres indígenas fortalecidas en la producción propia</t>
  </si>
  <si>
    <t>LINEA ESTRATEGICA MUJERES CARTAGENERAS POR SUS DERECHOS.</t>
  </si>
  <si>
    <t xml:space="preserve">Porcentaje de mujeres participando en procesos productivos, políticos, sociales y participativos sobre el total de la población de género femenino del Distrito de Cartagena de Indias. </t>
  </si>
  <si>
    <t>Programa: Las Mujeres Decidimos Sobre el Ejercicio del Poder</t>
  </si>
  <si>
    <t>Número de mujeres formadas en liderazgo femenino. social, comunitario y político con enfoque diferencial y pertinencia cultural,</t>
  </si>
  <si>
    <t>400
Fuente: Plan de acción 2016-2019 Grupo Asuntos para la Mujer. 2019.</t>
  </si>
  <si>
    <t>1000 mujeres formadas en liderazgo femenino. social, comunitario y político con enfoque diferencial y pertinencia cultural</t>
  </si>
  <si>
    <t xml:space="preserve">Organizaciones sociales de mujeres con enfoque diferencial fortalecidas en acciones para el reconocimiento y apoyo de las diferentes formas organizativas. </t>
  </si>
  <si>
    <t>10 Organizaciones sociales de mujeres con enfoque diferencial fortalecidas en acciones para el reconocimiento y apoyo.</t>
  </si>
  <si>
    <t>Programa: Una Vida Libre de Violencias para las Mujeres</t>
  </si>
  <si>
    <t>Número de personas que participan en acciones para prevenir y eliminar la violencia contra la mujer</t>
  </si>
  <si>
    <t>2500
Fuente: Plan de acción 2016-2019 Grupo Asuntos para la Mujer. 2019.</t>
  </si>
  <si>
    <t>4.900 personas que participan en acciones para prevenir y eliminar la violencia contra la mujer</t>
  </si>
  <si>
    <t>Número de Acciones de prevención de las diferentes formas de violencia basada en género y contra la discriminación y xenofobia hacia niñas y mujeres provenientes de Venezuela.</t>
  </si>
  <si>
    <t>165
Fuente: Plan de acción 2016-2019 Grupo Asuntos para la Mujer. 2019.</t>
  </si>
  <si>
    <t xml:space="preserve">Número de mujeres víctimas de violencia de pareja, violencia sexual y trata de personas atendidas </t>
  </si>
  <si>
    <t>413
Fuente: Plan de acción 2016-2019 Grupo Asuntos para la Mujer. 2019.</t>
  </si>
  <si>
    <t>700  mujeres víctimas de violencia de pareja, violencia sexual y trata de personas atendidas</t>
  </si>
  <si>
    <t>Programa: Mujer, Constructoras De Paz</t>
  </si>
  <si>
    <t>Formulación del Plan de Acción Estratégico (A/49/587) para el cumplimiento de la Resolución 1325 del 31 de octubre del año 2000.</t>
  </si>
  <si>
    <t>Formular 1 Plan de Acción Estratégico (A/49/587) para el cumplimiento de la Resolución 1325 del 31 de octubre del año 2000</t>
  </si>
  <si>
    <t>Programa: Cartagena Libre de una Cultura Machista</t>
  </si>
  <si>
    <t>Instituciones Educativas del Distrito desarrollando la estrategia Escuelas Libres de Sexismo</t>
  </si>
  <si>
    <t>45
Fuente: Plan de acción 2016-2019 Grupo Asuntos para la Mujer. 2019</t>
  </si>
  <si>
    <t>55  Instituciones Educativas del Distrito desarrollando la estrategia Escuelas Libres de Sexismo</t>
  </si>
  <si>
    <t>Secretaría de Participación y Desarrollo Social - SED</t>
  </si>
  <si>
    <t>Número de campañas desarrolladas para el cuidado, y transformación de los estereotipos</t>
  </si>
  <si>
    <t>Desarrollar 4 campañas para el cuidado, y transformación de los estereotipos</t>
  </si>
  <si>
    <t>LINEA ESTRATEGICA: INCLUSION Y OPORTUNIDAD PARA NIÑOS, NIÑAS Y ADOLESCENTES Y FAMILIAS.</t>
  </si>
  <si>
    <t>Porcentaje de Padres, madres y/o cuidadores que participan en acciones formativas que promuevan el desarrollo de entornos protectores de niños y niñas de 0 a 5 años del total del Distrito.</t>
  </si>
  <si>
    <t>10%
Fuente: Secretaría de Participación y Desarrollo Social – Oficina de Niñez, Infancia y Adolescencia. 2019.</t>
  </si>
  <si>
    <t>Aumentar el Porcentaje de Padres, madres y/o cuidadores que participan en acciones formativas que promuevan el desarrollo de entornos protectores de niños y niñas de 0 a 5 años del total del Distrito al 12%.</t>
  </si>
  <si>
    <t>Programa: Comprometidos con la Salvación de Nuestra Primera Infancia</t>
  </si>
  <si>
    <t>Porcentaje de Familias que participan en acciones de prevención de riesgos sociales que afectan a los niños, niñas y adolescentes para el fortalecimiento de vínculos afectivos y entornos protectores y la mitigación de la discriminación y la violencia de género.</t>
  </si>
  <si>
    <t>Mantener el porcentaje de (2,0%) Familias (adultos) que participan en acciones de prevención de riesgos sociales que afectan a los niños, niñas y adolescentes para el fortalecimiento de vínculos afectivos y entornos protectores y la mitigación de la discriminación y la violencia de genero.</t>
  </si>
  <si>
    <t xml:space="preserve">Número de padres, madres de niños y niñas de 0 a 5 años del total del Distrito y cuidadores formados y participando en acciones que promuevan el desarrollo de entornos protectores </t>
  </si>
  <si>
    <t>12.187
Fuente: Secretaría de Participación y Desarrollo Social – Oficina de Niñez, Infancia y Adolescencia. 2019.</t>
  </si>
  <si>
    <t>14.000 padres, madres de niños y niñas de 0 a 5 años del total del Distrito y cuidadores formados y participando en acciones que promuevan el desarrollo de entornos protectores.</t>
  </si>
  <si>
    <t xml:space="preserve">Porcentaje de cupos para la atención oportuna, inmediata y de calidad a niñas, niños y adolescentes con derechos amenazados, Inobservados y/o vulnerados a través de Hogar de paso. </t>
  </si>
  <si>
    <t>1,30%
Fuente: Secretaría de Participación y Desarrollo Social – Oficina de Niñez, Infancia y Adolescencia. 2019.</t>
  </si>
  <si>
    <t>Aumentar el porcentaje de cupos para niñas, niños y adolescentes con derechos amenazados, Inobservados y/o vulnerados atendidos de forma transitoria e inmediata a través de Hogar de Paso al 1,5%.</t>
  </si>
  <si>
    <t>Número de campañas de comunicación implementadas que promuevan la garantía de los derechos de la primera infancia.</t>
  </si>
  <si>
    <t>Una (1) campaña de comunicación implementada que promueve la garantía de los derechos de la primera infancia.</t>
  </si>
  <si>
    <t>Programa Protección de la Infancia y la Adolescencia para la Prevención y atención de Violencias.</t>
  </si>
  <si>
    <t xml:space="preserve">Numero cupos habilitados para la atención transitoria e inmediata a través de Hogar de Paso para niñas, niños y adolescentes con derechos amenazados, Inobservados y/o vulnerados. </t>
  </si>
  <si>
    <t>700 cupos habilitados para la atención de niñas, niños y adolescentes con derechos amenazados, Inobservados y/o vulnerados atendidos de forma transitoria e inmediata a través de Hogar de Paso.</t>
  </si>
  <si>
    <t>Porcentaje de niños, niñas y adolescentes que disfrutan del ejercicio del derecho al juego, desde las ludotecas o de actividades lúdicas extramurales o virtuales y/o ejercen el derecho de la participación en los espacios dispuestos en el territorio</t>
  </si>
  <si>
    <t>15%
Fuente: Secretaría de Participación y Desarrollo Social – Oficina de Niñez, Infancia y Adolescencia. 2019</t>
  </si>
  <si>
    <t>Mantener el porcentaje del 15% de niños, niñas y adolescentes que disfrutan del ejercicio del derecho al juego, desde las ludotecas o de actividades lúdicas extramurales o virtuales y/o ejercen el derecho de la participación en los espacios dispuestos en el territorio</t>
  </si>
  <si>
    <t>Número de niños, niños y adolescentes en situación de alto riesgo social vinculados a acciones de prevención que favorecen el desarrollo de factores autoprotectores y mitigan la discriminación y la violencia de género.</t>
  </si>
  <si>
    <t>23.000 niños, niñas y adolescentes en situación de alto riesgo social vinculados a acciones de prevención que favorecen el desarrollo de factores autoprotectores y mitigan la discriminación y la violencia de género.</t>
  </si>
  <si>
    <t xml:space="preserve">Número de rutas de atención a niños, niñas y adolescentes en Trabajo Infantil, atención a Niños, niñas y adolescentes víctimas de violencia sexual, atención a niños, niñas y adolescentes en mendicidad, atención a niños, niñas y adolescentes con alta permanencia en calle o en situación de calle, reformuladas. </t>
  </si>
  <si>
    <t>Mantener las cuatro (4) rutas de atención a niños, niñas y adolescentes en Trabajo Infantil, atención a Niños, niñas y adolescentes víctimas de violencia sexual, atención a niños, niñas y adolescentes en mendicidad, atención a niños, niñas y adolescentes con alta permanencia en calle o en situación de calle, reformuladas.</t>
  </si>
  <si>
    <t>Número de acciones afirmativas de promoción de la denuncia de situaciones de riesgo social como el trabajo infantil, la violencia sexual, el maltrato infantil desarrolladas.</t>
  </si>
  <si>
    <t>Mantener las cuatro (4) acciones afirmativas de promoción de la denuncia de situaciones de riesgo social como el trabajo infantil, la violencia sexual, el maltrato infantil desarrolladas.</t>
  </si>
  <si>
    <t>Programa los Niños, las Niñas y Adolescentes de Cartagena Participan y Disfrutan sus Derechos.</t>
  </si>
  <si>
    <t>Número de niños, niñas y adolescentes que participan y disfrutan de actividades lúdicas extramurales y del ejercicio del derecho al juego al interior de las ludotecas distritales.</t>
  </si>
  <si>
    <t>47.000 niños, niñas y adolescentes participan y disfrutan de actividades lúdicas extramurales y del ejercicio del derecho al juego al interior de las ludotecas distritales.</t>
  </si>
  <si>
    <t>Número de niños, niñas y adolescentes que participan de los consejos de infancia y adolescencia u otros escenarios de participación.</t>
  </si>
  <si>
    <t>1.600 niños, niñas y adolescentes que  participan de los consejos de infancia y adolescencia u otros escenarios de participación</t>
  </si>
  <si>
    <t>Programa Fortalecimiento Familiar.</t>
  </si>
  <si>
    <t>Número de Familias que participan en acciones de prevención de riesgos sociales que afectan a los niños, niñas y adolescentes.</t>
  </si>
  <si>
    <t>2624
Fuente: Secretaría de Participación y Desarrollo Social- Oficina de niñez, infancia y adolescencia 2019</t>
  </si>
  <si>
    <t>Número de jornadas lúdicas intra y extramurales dirigidas al fortalecimiento de las familias con participación de adultos mayores.</t>
  </si>
  <si>
    <t>15
Fuente: Secretaría de Participación y Desarrollo Social- Oficina de niñez, infancia y adolescencia 2019</t>
  </si>
  <si>
    <t>20 jornadas lúdicas intra y extramurales dirigidas al fortalecimiento de las familias con participación de adultos mayores realizadas en el cuatrienio.</t>
  </si>
  <si>
    <t>Número de familias de niños, niñas y adolescentes con discapacidad atendida y orientada para atención integral.</t>
  </si>
  <si>
    <t>0
Fuente: Secretaría de Participación y Desarrollo Social- Oficina de niñez, infancia y adolescencia 2019</t>
  </si>
  <si>
    <t>200 familias de niños, niñas y adolescentes con discapacidad atendida y orientada para atención integral.</t>
  </si>
  <si>
    <t>Servicio de acompañamiento, social y asesoría legal a familias para la gestión de la atención a sus problemáticas funcionando.</t>
  </si>
  <si>
    <t>Creación de Un (1) servicio de asesoría legal a familias para la gestión de la atención a sus problemáticas funcionando.</t>
  </si>
  <si>
    <t>Secretaría de Participación y Desarrollo Social - PES</t>
  </si>
  <si>
    <t>LINEA ESTRATEGICA JOVENES SALVANDO A CARTAGENA</t>
  </si>
  <si>
    <t>Porcentaje de Jóvenes que participan en instancias de participación ciudadana</t>
  </si>
  <si>
    <t>Aumentar al 8% la participación de  jóvenes en los diferentes espacios de representación juvenil, programas y proyectos que lo benefician.</t>
  </si>
  <si>
    <t>Programa: Jóvenes Participando y Salvando a Cartagena</t>
  </si>
  <si>
    <t>Jóvenes que participan de los espacios de representación ciudadana y grupos juveniles.</t>
  </si>
  <si>
    <t>3277
Fuente: SPDS, 31 de Diciembre de 2019.</t>
  </si>
  <si>
    <t>9.000 Jóvenes que participan de los espacios de representación ciudadana y grupos juveniles.</t>
  </si>
  <si>
    <t>Porcentaje de jóvenes en condición de desempleo.</t>
  </si>
  <si>
    <t>17,5%
Fuente: DANE (Estadísticas por tema Mercado Laboral de la juventud, trimestre Octubre, Noviembre y Diciembre de 2018)</t>
  </si>
  <si>
    <t xml:space="preserve">Disminuir a 16 el porcentaje de jóvenes en condición de desempleo </t>
  </si>
  <si>
    <t>Jóvenes participando de actividades de formación sociopolítica.</t>
  </si>
  <si>
    <t xml:space="preserve">6254
Fuente: SPDS, 31 de Diciembre de 2019.
</t>
  </si>
  <si>
    <t>10.000 jóvenes participan de actividades de formación sociopolítica.</t>
  </si>
  <si>
    <t>Jóvenes que participan en espacios de representación juvenil y ciudadana y procesos formativos de prevención de riesgos sociales.</t>
  </si>
  <si>
    <t>5700
Fuente: SPDS, 31 de Diciembre de 2019.</t>
  </si>
  <si>
    <t xml:space="preserve">10.000 los jóvenes que participan en espacios de participación juvenil (Concejo de Juventud, Plataforma, Asamblea) y ciudadana </t>
  </si>
  <si>
    <t xml:space="preserve">Secretaría de Participación y Desarrollo Social </t>
  </si>
  <si>
    <t>Jóvenes participando en espacios culturales, deportivos y de acciones de cultura de paz.</t>
  </si>
  <si>
    <t>14729
Fuente: SPDS, 31 de Diciembre de 2019.</t>
  </si>
  <si>
    <t xml:space="preserve">20.000 los jóvenes que participan en espacios culturales, deportivos y acciones de cultura de paz. </t>
  </si>
  <si>
    <t>Secretaría de Participación y Desarrollo Social – IPCC – IDER.</t>
  </si>
  <si>
    <t>Programa: Política Pública De Juventud</t>
  </si>
  <si>
    <t>Documento de Política Pública formulado y aprobado.</t>
  </si>
  <si>
    <t xml:space="preserve">Formular e implementar 1 política pública de Juventud </t>
  </si>
  <si>
    <t>LINEA ESTRATEGICA EN CARTAGENA SALVAMOS NUESTROS ADULTOS MAYORES.</t>
  </si>
  <si>
    <t>Porcentaje de  personas mayores atendidas en CDV y GO y familiares y/o cuidadores formados en derechos, autocuidado y hábitos de vida saludable atendidos o beneficiados por programas de Adulto Mayor del Distrito sobre el total de la población mayor a 65 años.</t>
  </si>
  <si>
    <t xml:space="preserve">32%
Fuente: Secretaría de Participación y Desarrollo Social </t>
  </si>
  <si>
    <t>Aumentar  a un 38% las  personas mayores atendidas en CDV y GO, familiares y/o cuidadores formados en derechos, autocuidado y hábitos de vida saludable beneficiados por programas de Adulto Mayor del Distrito sobre el total de la población mayor a 65 años.</t>
  </si>
  <si>
    <t>Programa: Atención Integral Para Mantener a Salvo a los Adultos Mayores</t>
  </si>
  <si>
    <t>No. De personas mayores atendidas en Centros de Vida y Grupos Organizados</t>
  </si>
  <si>
    <t>8.400 personas mayores atendidas en Centros de Vida y Grupos Organizados
Fuente: Secretaría de Participación y Desarrollo Social</t>
  </si>
  <si>
    <t>9.000 personas mayores atendidas en Centros de Vida y Grupos Organizados</t>
  </si>
  <si>
    <t>No. de CDV adecuados</t>
  </si>
  <si>
    <t>30
Fuente: Secretaría de Participación y Desarrollo Social</t>
  </si>
  <si>
    <t xml:space="preserve">Adecuar 15 nuevos CDV del Distrito. (fortalecer la infraestructura de los CDV) </t>
  </si>
  <si>
    <t>No. De CDV reconstruidos</t>
  </si>
  <si>
    <t>Reconstruir 5 CDV del Distrito. (reparación de CDV en estado crítico)</t>
  </si>
  <si>
    <t>No. De familiares y/o cuidadores formados en derechos, autocuidado y hábitos de vida saludable.</t>
  </si>
  <si>
    <t>6.272 familiares y/o cuidadores formados en derechos, autocuidado y hábitos de vida saludable.
Fuente: Secretaría de Participación y Desarrollo Social</t>
  </si>
  <si>
    <t>10.000 familiares y/o cuidadores nuevas formados en derechos, autocuidado y hábitos de vida saludable.</t>
  </si>
  <si>
    <t> Secretaría de Participación y Desarrollo Social</t>
  </si>
  <si>
    <t>LÍNEA ESTRATÉGICA: TODOS POR LA PROTECCIÓN SOCIAL DE LAS PERSONAS CON DISCAPACIDAD: “RECONOCIDAS, EMPODERADAS Y RESPETADAS”.</t>
  </si>
  <si>
    <t>Tasa de cobertura en protección social a las personas con Discapacidad.</t>
  </si>
  <si>
    <t xml:space="preserve"> 25%
Fuente de Datos: Ministerio de Salud y protección social, cubo de Datos RCLPD, corte 21 de junio 2018.</t>
  </si>
  <si>
    <t>Garantizar al 35% de las Personas con Discapacidad el ejercicio efectivo de los derechos (cobertura en protección social a las personas con Discapacidad.)</t>
  </si>
  <si>
    <t>Programa: Gestión Social Integral y Articuladora por la Protección de las Personas Con Discapacidad y/o su Familia o Cuidador.</t>
  </si>
  <si>
    <t>No. De personas con Discapacidad con atención intersectorial en Asistencia y Acompañamiento integral, sus familias y/o sus cuidadores en el trascurrir del ciclo vital humano</t>
  </si>
  <si>
    <t>4.320.
Fuente de Datos: Secretaria de Planeación, Plan de acción, corte 31de diciembre 2019</t>
  </si>
  <si>
    <t>7.120 PcD registradas en el RCLPD en atención intersectorial en el desarrollo y protección social integral.</t>
  </si>
  <si>
    <t>Secretaria de Participación y Desarrollo Social</t>
  </si>
  <si>
    <t>Programa: Pacto o Alianza Por La Inclusión Social y Productiva de las Personas Con Discapacidad.</t>
  </si>
  <si>
    <t>Numero pactos (alianzas) implementados por la inclusión social y productiva de las Personas con discapacidad.</t>
  </si>
  <si>
    <t>Implementar 20 pactos (alianzas) por la inclusión social y productiva de las personas con discapacidad de acuerdo con lineamientos técnicos y metodológicos en las dimensiones sociales, institucionales y económicas.</t>
  </si>
  <si>
    <t>Números de organizaciones de personas con discapacidad consolidadas en la libre asociación y acorde a la reglamentación normativa.</t>
  </si>
  <si>
    <t>4
Fuente de Datos: Secretaria de Planeación, Plan de acción, corte 31 de Diciembre 2019</t>
  </si>
  <si>
    <t>Consolidar 20 organizaciones de personas con discapacidad en el marco de la libre asociación, la representatividad y reglamentación normativa.</t>
  </si>
  <si>
    <t>Programa: Desarrollo Local Inclusivo de las Personas Con Discapacidad: Reconocimiento de Capacidades, Diferencias y Diversidad.</t>
  </si>
  <si>
    <t>Numero de comités Territoriales de Discapacidad e Inclusión Social empoderados y participativos.</t>
  </si>
  <si>
    <t>Establecer la asistencia técnica permanente a los 4 comités Territoriales de Discapacidad e Inclusión Social dentro del marco normativo Distrital y nacional.</t>
  </si>
  <si>
    <t>Numero de planes de Fortalecimiento técnico y metodológico al documento base de la Política pública focalizada integradora de discapacidad e inclusión social.</t>
  </si>
  <si>
    <t>Desarrollar 1 plan de Fortalecimiento técnico y metodológico al documento base de la Política Pública focalizada integradora de discapacidad e inclusión social</t>
  </si>
  <si>
    <t>Política pública de  discapacidad e inclusión social reformulada e implementada</t>
  </si>
  <si>
    <t>1
Fuente: Secretaría de Participación y Desarrollo Social</t>
  </si>
  <si>
    <t>Reformulación e Implementación de la política pública discapacidad e inclusión social</t>
  </si>
  <si>
    <t>LINEA ESTRATEGICA TRATO HUMANITARIO AL HABITANTE DE CALLE</t>
  </si>
  <si>
    <t>Porcentaje de la  Población en Situación de Calle del Distrito de Cartagena atendidos</t>
  </si>
  <si>
    <t>100%
Secretaría de Participación y Desarrollo Social</t>
  </si>
  <si>
    <t>Mantener el porcentaje del 100%  de la  Población en Situación de Calle del Distrito de Cartagena atendidos de manera integral basados en la Política Publica Social de Habitante de Calle.</t>
  </si>
  <si>
    <t>Proceso de Caracterización de población de Habitantes de Calle en el  Distrito de Cartagena</t>
  </si>
  <si>
    <t xml:space="preserve">Realizar 1 proceso de caracterización de la población de Habitante de Calle </t>
  </si>
  <si>
    <t>1 Hogares de paso
Fuente: Secretaría de Participación y Desarrollo Social. 2019</t>
  </si>
  <si>
    <t>Aumentar a 4 Hogares de Paso          </t>
  </si>
  <si>
    <t>LINEA ESTRATEGICA DIVERSIDAD SEXUAL Y NUEVAS IDENTIDADES DE GÉNERO.</t>
  </si>
  <si>
    <t>Porcentaje de la  Población LGTBIQ+ en del Distrito de Cartagena atendidos</t>
  </si>
  <si>
    <t>Lograr que el 100%  de la Población LGTBIQ+ en del Distrito de Cartagena sean atendidos de manera integral basados en la Política Pública en Diversidad Sexual e Identidades de Género Distrital.</t>
  </si>
  <si>
    <t>Programa: Diversidad Sexual e Identidades de Género</t>
  </si>
  <si>
    <t>Número De Acciones Afirmativas para el Reconocimiento de Derechos.</t>
  </si>
  <si>
    <t>6
Fuente: Secretaría de Participación y Desarrollo Social. 2019</t>
  </si>
  <si>
    <t>15 Acciones Afirmativas para el Reconocimiento de Derechos.</t>
  </si>
  <si>
    <t>Valor Absoluto de la Meta Producto 2020-2023</t>
  </si>
  <si>
    <t>PROGRAMACIÓN META A 2020</t>
  </si>
  <si>
    <t>PROYECTO</t>
  </si>
  <si>
    <t>Código de proyecto BPIM</t>
  </si>
  <si>
    <t>Objetivo del Proyecto</t>
  </si>
  <si>
    <t>Actividades de Proyecto</t>
  </si>
  <si>
    <t xml:space="preserve">Fecha de inicio </t>
  </si>
  <si>
    <t xml:space="preserve">Fecha de Terminación </t>
  </si>
  <si>
    <t>Porcentaje de avance</t>
  </si>
  <si>
    <t>Nombre del Responable</t>
  </si>
  <si>
    <t>Fuente de Financiación</t>
  </si>
  <si>
    <t>Apropiación Definitiva
(en pesos)</t>
  </si>
  <si>
    <t>Rubro Presupuestal</t>
  </si>
  <si>
    <t>Código Presupuestal</t>
  </si>
  <si>
    <t>Observación</t>
  </si>
  <si>
    <t>Dependencia Responsable</t>
  </si>
  <si>
    <t>Valor Absoluto de la Actividad del  Proyecto 2020</t>
  </si>
  <si>
    <t>FORMACIÓN LOS NIÑOS, LAS NIÑAS Y ADOLESCENTES DE CARTAGENA PARTICIPAN Y DISFRUTAN SUS DERECHOS CARTAGENA DE INDIAS</t>
  </si>
  <si>
    <t xml:space="preserve">Promover la implementación de la política pública de infancia y adolescencia en el territorio, generando espacios para la participación y la incidencia de las niñas, niños y adolescentes en la transformación del Distrito, promoviendo acciones que posibiliten el disfrute de sus derechos, sobre todo de aquellos más vulnerados y subvalorados que potencializan sus habilidades para la vida como el derecho al juego y a la recreación, el derecho a la asociación y a la participación. </t>
  </si>
  <si>
    <t xml:space="preserve">Milady Niño - Orley Palacio </t>
  </si>
  <si>
    <t>INGRESOS CORRIENTES DE LIBRE DESTINACIÓN (ICLD)</t>
  </si>
  <si>
    <t>LOS NINOS, LAS NINAS Y ADOLESCENTES DE CARTAGENA PARTICIPAN Y DISFRUTAN SUS DERECHOS</t>
  </si>
  <si>
    <t>02-001-06-20-05-03-03-01</t>
  </si>
  <si>
    <t>COMPROMISO CON LA SALVACIÓN DE  NUESTRA PRIMERA INFANCIA EN EL DISTRITO DE CARTAGENA DE INDIAS</t>
  </si>
  <si>
    <t>Impulsar procesos de formación y/o acompañamiento a padres, madres y cuidadores para fortalecer su capacidad de gestión en el cuidado y la crianza de los niños y las niñas desde la gestación y hasta los 5 años, que les permita acceder a herramientas favorables para el desarrollo de la primera infancia.</t>
  </si>
  <si>
    <t xml:space="preserve">1 de julio de 2020 </t>
  </si>
  <si>
    <t>Diciembre 31 de 2020</t>
  </si>
  <si>
    <t>Milady Niño - Margarita Perez</t>
  </si>
  <si>
    <t>Milady Niño - Giovana Correa</t>
  </si>
  <si>
    <t>Milady Niño - Margarita Perez - Yuliska De La Hoz</t>
  </si>
  <si>
    <t xml:space="preserve">1 de septiembre de 2020 </t>
  </si>
  <si>
    <t>2%  Fuente: Secretaría de Participación y Desarrollo Social – Oficina de Niñez, Infancia y Adolescencia. 2019.</t>
  </si>
  <si>
    <t>PROTECCIÓN DE LA INFANCIA Y LA ADOLESCENCIA PARA LA PREVENCIÓN Y ATENCIÓN DE VIOLENCIAS EN EL DISTRITO DE  CARTAGENA DE INDIAS</t>
  </si>
  <si>
    <t xml:space="preserve">Desarrollar acciones para la prevención y atención especializada de la niñez y la adolescencia en riesgo o víctima de situaciones de maltrato, violencia sexual, trabajo infantil, mendicidad, alta permanencia en calle u otros riesgos sociales, fortaleciendo los espacios de articulación y las rutas de atención a fin de en la mitigación de estas problemáticas. </t>
  </si>
  <si>
    <t>Atención de niños, niñas y adolescentes con Derechos amenazados y/o vulnerados en Hogar de Paso.</t>
  </si>
  <si>
    <t xml:space="preserve">Milady Niño - Sonia Paredes </t>
  </si>
  <si>
    <t>PROTECCION DE LA INFANCIA Y LA ADOLESCENCIA PARA LA PREVENCION Y ATENCION DE VIOLENCIAS</t>
  </si>
  <si>
    <t>02-001-06-20-05-03-02-01</t>
  </si>
  <si>
    <t>01 de julio de 2020</t>
  </si>
  <si>
    <t xml:space="preserve">Milady Niño - Janeth Leon </t>
  </si>
  <si>
    <t xml:space="preserve">Milady Niño - Sonia Paredes - Janeth Leon  </t>
  </si>
  <si>
    <t>1 de octubre de 2020</t>
  </si>
  <si>
    <t>Milady Niño - Giovanna Correa</t>
  </si>
  <si>
    <t>FORTALECIMIENTO FAMILIAR  CARTAGENA DE INDIAS</t>
  </si>
  <si>
    <t>Desarrollar acciones que fortalezcan el rol protector y educador de las familias, a través de la puesta en Marcha de acciones que otorguen a los padres, madres y cuidadores conocimientos sobre todas aquellas situaciones que ponen en riesgo el desarrollo de niños, niñas y adolescentes, potenciando en las familias el cumplimiento de sus funciones en beneficio del bienestar y la realización personal de sus integrantes.</t>
  </si>
  <si>
    <t>Desarrollo de actividades formativas dirigidas a padres, madres, cuidadores, servidores públicos, lideres comunitarios para la prevencion de riesgos sociales que afectan a niños, niñas y adolescentes y la promocion de la crianza amorosa</t>
  </si>
  <si>
    <t>FORTALECIMIENTO FAMILIAR</t>
  </si>
  <si>
    <t>02-001-06-20-05-03-04-01</t>
  </si>
  <si>
    <t>Realización de jornadas lúdicas con participación de adultos mayores, para promover el buen trato en el hogar</t>
  </si>
  <si>
    <t xml:space="preserve">Milady Niño - Giovanna Correa - Orley Palacio </t>
  </si>
  <si>
    <t>Orientar y gestionar proceso de atención integral a familias de niños, niñas y adolescentes con discapacidad</t>
  </si>
  <si>
    <t>Implementación Servicio de acompañamiento social y asesoría legal</t>
  </si>
  <si>
    <t>diciembre 31 de 2020</t>
  </si>
  <si>
    <t>FORTALECIMIENTO AL PROGRAMA JÓVENES PARTICIPANDO Y SALVANDO A CARTAGENA DE INDIAS</t>
  </si>
  <si>
    <t>Talleres de Formación y entrega de Insumos para el fortalecimiento de las Organizaciones Juveniles.</t>
  </si>
  <si>
    <t>JOVENES PARTICIPANDO Y SALVANDO A CARTAGENA</t>
  </si>
  <si>
    <t>02-001-06-20-05-04-01-01</t>
  </si>
  <si>
    <t>Desarrollar foros y actividades para la participación de jóvenes en espacios culturales, deportivos y acciones de cultura de paz.</t>
  </si>
  <si>
    <t>Milady Niño</t>
  </si>
  <si>
    <t>FORMULACIÓN E IMPLEMENTACION DE LA POLÍTICA PUBLICA DE JUVENTUD EN CARTAGENA DE INDIAS</t>
  </si>
  <si>
    <t>Formular e implementar la Política Publica de Juventud en el Distrito de Cartagena de Indias</t>
  </si>
  <si>
    <t>Elaboracion del documento Diagnostico de la Politica Publica de Juventud</t>
  </si>
  <si>
    <t>02-001-06-20-05-04-02-01</t>
  </si>
  <si>
    <t>POLITICA PUBLICA DE JUVENTUD</t>
  </si>
  <si>
    <t>COMPROMETIDOS CON LA SALVACION DE NUESTRA PRIMERA INFANCIA</t>
  </si>
  <si>
    <t>02-065-06-20-05-03-01-01</t>
  </si>
  <si>
    <t>02-001-06-20-05-03-01-01</t>
  </si>
  <si>
    <t>RENDIMIENTOS FINANCIEROS SGP AIPI</t>
  </si>
  <si>
    <t>APOYO PARA LA ATENCIÓN INTEGRAL A LOS ADULTOS MAYORES EN CENTROS DE VIDA Y GRUPOS
ORGANIZADOS EN EL DISTRITO DE CARTAGENA DE INDIAS</t>
  </si>
  <si>
    <t>REDUCIR LOS ALTOS NIVELES DE VULNERABILIDAD EN LA POBLACIÓN MAYOR DEL DISTRITO DE CARTAGENA</t>
  </si>
  <si>
    <t>APOYO PARA LA ATENCION INTEGRAL A LOS ADULTO MAYORES EN ESTADO DE ABANDONO, MALTRATO Y SITUACION DE CALLE EN EL DISTRITO DE CARTAGENA DE INDIAS.</t>
  </si>
  <si>
    <t>FORMULACION</t>
  </si>
  <si>
    <t>01 DE AGOSTO DE 2020</t>
  </si>
  <si>
    <t>31 DE DICIEMBRE DE 2020</t>
  </si>
  <si>
    <t>JOSEFA VALENZUELA GASTELBONDO</t>
  </si>
  <si>
    <t>ESTAMPILLA AÑOS DORADOS</t>
  </si>
  <si>
    <t>02-088-06-20-05-05-01-02</t>
  </si>
  <si>
    <t>ATENCION INTEGRAL A LOS ADULTO MAYORES EN ESTADO DE ABANDONO, MALTRATO Y SITUACION DE CALLE.</t>
  </si>
  <si>
    <t>ASISTENCIA INTEGRAL A LOS ADULTOS MAYORES EN CONDICION DE VULNERABILIDAD.</t>
  </si>
  <si>
    <t>ARRIENDOS BIEN INMUEBLE PARA EL FUNCIONAMIENTO DE
CENTROS DE VIDA.</t>
  </si>
  <si>
    <t>SERVICIO DE TRANSPORTE TERRESTRE DE VEHICULO AUTOMOTOR EN EL DISTRITO, PARA EL APOYO DE LOS PROGRAMAS EN BENEFICIO DE LOS ADULTOS MAYORES</t>
  </si>
  <si>
    <t>RECONSTRUCCIÓN CENTROS DE VIDA CDV EN EL DISTRITO DE CARTAGENA</t>
  </si>
  <si>
    <t>SUMINISTRO DE ALIMENTOS PERECEDEROS Y NO PERECCEDEROS PARA GARANTIZAR LA SALUD NUTRICIONAL DE LOS ADULTOS MAYORES EN EL DISTRITO DE CARTAGENA</t>
  </si>
  <si>
    <t>EVENTOS DE RECREACIÓN Y CULTURA DIRIGIDO A LOS ADULTOS MAYORES.</t>
  </si>
  <si>
    <t>SUMINISTRO DE AYUDAS TÉCNICAS PARA LA MARCHA.</t>
  </si>
  <si>
    <t>SUMINISTRO DE UNIFORMES</t>
  </si>
  <si>
    <t>SERVICIOS PARA FORTALECIMIENTO DE UNIDADES PRODUCTIVAS</t>
  </si>
  <si>
    <t>DOTACIÓN ELEMENTOS KITS DE ASEO PARA EL BENEFICIO DE LOS ADULTOS MAYORES DEL DISTRITO DE CARTAGENA</t>
  </si>
  <si>
    <t>APOYO PARA LA ATENCIÓN INTEGRAL A LOS ADULTOS MAYORES EN CENTROS DE VIDA Y GRUPOS ORGANIZADOS EN EL DISTRITO DE CARTAGENA DE INDIAS</t>
  </si>
  <si>
    <t>APOYO PARA LA ATENCIÓN INTEGRAL A LOS ADULTOS MAYORES EN CENTROS DE VIDA Y GRUPOS ORGANIZADOS EN EL DISTRITO DE CARTAGENA DE INDIAS.</t>
  </si>
  <si>
    <t>ESTAMPILLA AÑOS DORADOS     -    RENDIMIENTOS FINANCIEROS ESTAMPILLAS AÑOS DORADOS</t>
  </si>
  <si>
    <t xml:space="preserve">02-088-06-20-05-05-01-01                                                                     02-109-06-20-05-05-01-01                 </t>
  </si>
  <si>
    <t>Programa de Discapacidad - Secretaria de Participación y Desarrollo Social-DADIS</t>
  </si>
  <si>
    <t>Asistencia EN LA GESTIÓN SOCIAL INTEGRAL Y ARTICULADORA POR LA PROTECCION DE LAS PERSONAS CON DISCAPACIDAD Y/O
SU FAMILIA O CUIDADOR. Cartagena de Indias</t>
  </si>
  <si>
    <t>Garantizar la asistencia y acompañamiento integral a las PcD, sus familias y/o cuidadores en las dimensiones corporales, individuales</t>
  </si>
  <si>
    <t>Puesta en marcha del plan visitas psicosocial domiciliarias a las PcD</t>
  </si>
  <si>
    <t>Apoyo técnico en los informes y elaboración de planes</t>
  </si>
  <si>
    <t>Suministrar los apoyos básicos alimentarios nutricionales en concordancia al plan de respuesta territorial</t>
  </si>
  <si>
    <t>Suministrar los productos de apoyo en el marco de la habilitación / Rehabilitación Funcional en concordancia al plan de respuesta territorial</t>
  </si>
  <si>
    <t>Asesoría en asistencia y acompañamiento en la generación de opciones productivas y de ingreso para el trabajo en concordancia al plan de respuesta territorial</t>
  </si>
  <si>
    <t>Monitoreo ciudadano a las respuestas territoriales articuladas de protección a las PcD</t>
  </si>
  <si>
    <t>NA</t>
  </si>
  <si>
    <t>Denis Arryo Matos</t>
  </si>
  <si>
    <t>GESTION SOCIAL INTEGRAL Y ARTICULADORA POR LA PROTECCION DE LAS PERSONAS CON DISCAPACIDAD Y/O SU FAMILIA O CUIDADOR.</t>
  </si>
  <si>
    <t>02-001-06-20-05-06-01-01</t>
  </si>
  <si>
    <t>Fomentar las capacidades y oportunidades de las personas con discapacidad para participar en escenarios institucionales, sociales y económicos en el marco de la articulación y transversalización de la oferta de bienes y servicios diferenciales del Distrito de Cartagena de Indias.</t>
  </si>
  <si>
    <t>Aumentar asistencia técnica y apoyo logístico para desarrollar el potencial productivo de las personas con Discapacidad, familia y/o
cuidador.</t>
  </si>
  <si>
    <t>Contribución :PACTO O ALIANZA POR LA INCLUSION SOCIAL Y PRODUCTIVA DE LAS PERSONAS CON DISCAPACIDAD. Cartagena de Indias</t>
  </si>
  <si>
    <t>Implementar la Sala Situacional en Discapacidad e Inclusion</t>
  </si>
  <si>
    <t>Asistencia tecnica y suministro de materiales y de apoyo logistico a los eventos relacionados al fortalecimientos de la atencion integral y respuesta territorial.</t>
  </si>
  <si>
    <t>PACTO O ALIANZA POR LA INCLUSION SOCIAL Y PRODUCTIVA DE LAS PERSONAS CON DISCAPACIDAD.</t>
  </si>
  <si>
    <t>02-001-06-20-05-06-02-01</t>
  </si>
  <si>
    <t>Crear capacidad Institucional y operativa de los Comités Territoriales de Discapacidad a través de la promoción de su organización, articulación, movilización e incidencias políticas para los grupos de valor e interés en el Distrito de Cartagena.</t>
  </si>
  <si>
    <t>Generar empoderamiento social, organizativo y de proceso de renovación en el marco de la representatividad, legalidad y legitimidad de las organizaciones de y para personas con discapacidad</t>
  </si>
  <si>
    <t>Realizar asesoría, asistencia y/o capacitación permanente de acuerdo con las acciones preparatorias en el Territorio al funcionamiento de los Comités Locales de Discapacidad en el marco del Desarrollo Local Inclusivo.</t>
  </si>
  <si>
    <t>Desarrollo LOCAL INCLUSIVO DE LAS PERSONAS CONDISCAPACIDAD: RECONOCIMIENTO DE CAPACIDADES, DIFERENCIAS Y DIVERSIDAD EN EL Cartagena de Indias</t>
  </si>
  <si>
    <t>Reconocer en los grupos de valor e interés el valor del trabajo conjunto y coordinado a través del plan de fortalecimiento técnico y metodológico para la reformulación e implementación de la política integradora focalizada de Inclusion social a las personas con discapacidad</t>
  </si>
  <si>
    <t>Realizar asesoría, asistencia y/o capacitación de acuerdo con acciones Especializadas, metodológicas y logística en los procesos de planificación participativa del plan de fortalecimiento técnico y metodológico del documento de política pública para su reformulación e implementación.</t>
  </si>
  <si>
    <t>Realizar asistencia profesional y técnica en el desarrollo, integración y mejoramiento del sistema de información y gestión de análisis de redes Sociales al tema de discapacidad</t>
  </si>
  <si>
    <t>01 de Octubre de 2020</t>
  </si>
  <si>
    <t>DESARROLLO LOCAL INCLUSIVO DE LAS PERSONAS CON DISCAPACIDAD: RECONOCIMIENTO DE CAPACIDADES, DIFERENCIAS Y DIVERSIDAD</t>
  </si>
  <si>
    <t>02-001-06-20-05-06-03-01</t>
  </si>
  <si>
    <t>Número de Hogares de Paso Habitantes de Calle en el  Distrito de Cartagena</t>
  </si>
  <si>
    <t>APOYO A LAS PERSONAS HABITANTES DE CALLE CON DESARROLLO HUMANO INTEGRAL EN CARTAGENA DE INDIAS</t>
  </si>
  <si>
    <t>Gestionar y realizar jornadas de atención ambulatorias dirigida a la población habitante de calle y organizar redes de apoyo</t>
  </si>
  <si>
    <t>Fortalecimiento del equipo interdiciplinario para la atención de la población habitante de calle.</t>
  </si>
  <si>
    <t>Milciades Osorio Diaz</t>
  </si>
  <si>
    <t>02-001-06-20-05-07-01-01</t>
  </si>
  <si>
    <t>HABITANTE DE CALLE CON DESARROLLO HUMANO INTEGRAL</t>
  </si>
  <si>
    <t>Desarrollar acciones de sensibilización ciudadana frente a la problemática de la población habitante de calle.</t>
  </si>
  <si>
    <t>Servicios de atención Integral mediante hogar de paso, para la resocializacion, inclusión al núcleo familiar y laboral</t>
  </si>
  <si>
    <t>Carolina Leon Nuñez</t>
  </si>
  <si>
    <t>ACTUALIZACIÓN DIVERSIDAD SEXUAL E IDENTIDADES DE GÈNERO CARTAGENA DE INDIAS</t>
  </si>
  <si>
    <t>DISMINUIR EXCLUSIÓN Y DISCRIMINACIÓN EN LAS PERSONAS LGTBI EN EL DISTRITO DE CARTAGENA</t>
  </si>
  <si>
    <t>Desarrollar un plan de formación a funcionarios y funcionarias sobre los derechos de la población LGTBIQ</t>
  </si>
  <si>
    <t>02-001-06-20-05-08-01-01</t>
  </si>
  <si>
    <t>DIVERSIDAD SEXUAL E IDENTIDADES DE GENERO.</t>
  </si>
  <si>
    <t>0                                                     Secretaría de Participación y Secretaría de Hacienda</t>
  </si>
  <si>
    <t>820.588 Ciudadanos mayores de 14 años que participan en los procesos de construcción de lo público y ciudadanía activa. Fuente: Secretaría de Participación y Desarrollo Social-2019</t>
  </si>
  <si>
    <t>427
Planes de gestión social comunal formulados e implementados</t>
  </si>
  <si>
    <t>FORTALECIMIENTO DE LA PARTICIPACIÓN CIUDADANA Y COMUNITARIA, PARA SALVAR JUNTOS A CARTAGENA DE INDIAS</t>
  </si>
  <si>
    <t>Fortalecer la incidencia y gestión de las organizaciones comunales en el desarrollo integral de sus comunidades y en la construcción de lo público.</t>
  </si>
  <si>
    <t>Realizar capacitación, inspección, vigilancia y control a Organizaciones Comunales.</t>
  </si>
  <si>
    <t>Nubia Coronel de García , Carlos Dean Correa y Remberto Herrera Rocha</t>
  </si>
  <si>
    <t>Realizar capacitaciones a dignatarios y líderes comunales en legislación comunal.</t>
  </si>
  <si>
    <t>Realizar talleres de capacitación, asesoría y orientación a dignatarios y líderes comunales en formulación de programas y proyectos empresariales.</t>
  </si>
  <si>
    <t>Realizar asesoría, orientación y talleres de capacitación a organizaciones comunales para formular planes de gestión social.</t>
  </si>
  <si>
    <t>Garantizar el ejercicio de sus derechos a líderes comunales</t>
  </si>
  <si>
    <t>Nubia Coronel de García , Carlos Dean Correa , Remberto Herrera Rocha y Gloria Alvarez Bloom</t>
  </si>
  <si>
    <t>Construir e implementar una política pública comunal</t>
  </si>
  <si>
    <t>Promover la incidencia en la participación de ciudadanos en los procesos de construcción de lo público y ciudadanía activa.</t>
  </si>
  <si>
    <t>02-001-06-20-04-07-01-01</t>
  </si>
  <si>
    <t>FORTALECIMIENTO DE LA PARTICIPACION CIUDADANA Y COMINITARIA PARA SALVAR JUNTOS A CARTAGENA</t>
  </si>
  <si>
    <t>Implementación Estrategias de Emprendimiento y Empresarismo para la Inclusión Productiva y la Vinculación Laboral en el Distrito de Cartagena: " Centros para el Emprendimiento y la Gestión de la Empleabilidad"  Cartagena de Indias</t>
  </si>
  <si>
    <t>Desarrollar una Estrategia para la inclusión productiva, a través de los Centros para el Emprendimiento y la Gestión de la Empleabilidad en Cartagena, - propuesta como mecanismo para la reactivación económica y dirigida a la generación de ingresos.</t>
  </si>
  <si>
    <t xml:space="preserve">JORGE GUERRERO VILLAREAL </t>
  </si>
  <si>
    <t>INGRESOS CORRIENTES DE LIBRE DESTINACIÓN</t>
  </si>
  <si>
    <t>ESTRATEGIAS DE EMPRENDIMIENTO Y EMPRESARISMO PARA LA INCLUSION PRODUCTIVA Y LA VINCULACION LABORAL EN EL DISTRITO DE CARTAGENA</t>
  </si>
  <si>
    <t>02-001-06-20-03-01-01-01</t>
  </si>
  <si>
    <t>ACTIVIDADES ARTICULADAS CON EL PROYECTO DE FORTALECIMIENTO MUJERES CON AUTONOMIA ECONOMICA Y FORTALECIMIENTO EMPLEO INLCUSIVO PARA JOVENES Y ALIANZAS CON SECTOR PRIVADO</t>
  </si>
  <si>
    <t xml:space="preserve"> A2, Registrar a los participantes  (aplicación de diagnóstico socio productivo u otro soporte).</t>
  </si>
  <si>
    <t>A1.Desarrollar componentes de orientación, capacitación y asesorías empresariales a los participantes</t>
  </si>
  <si>
    <t>A2, Elaboración y sustentación de los planes de negocio de los participantes.</t>
  </si>
  <si>
    <t>A3, Implementar unidades productivas de participantes aprobados.</t>
  </si>
  <si>
    <t>A1, Aplicar registro laboral a los participantes de la ruta</t>
  </si>
  <si>
    <t>A2, Gestionar acuerdos y alianzas con empresas de sector productivo</t>
  </si>
  <si>
    <t>A1, Generar, por lo menos 5 alianzas con IFPDH y de educación superior, para la capacitación, orientación y formación pertinente de la población sujeto.</t>
  </si>
  <si>
    <t xml:space="preserve">FORTALECIMIENTO MUJERES CON AUTONOMIA ECONOMICA </t>
  </si>
  <si>
    <t>Desarrollar procesos de generación de ingresos en la población de mujeres, a partir del fortalecimiento empresarial y la gestión de la empleabilidad en el marco de la estrategia "Centros para el Emprendimiento y la Gestión de la Empleabilidad".</t>
  </si>
  <si>
    <t>A1, Capacitar y asesorar en componentes empresariales a las mujeres emprendedoras.</t>
  </si>
  <si>
    <t>MUJERES CON AUTONOMIA ECONOMICA</t>
  </si>
  <si>
    <t>02-001-06-20-03-01-02-01</t>
  </si>
  <si>
    <t>ESTE PROYECTO SE ARTICULA CON LA ESTRATEGIA DE LOS CENTROS PARA EL EMPRENDIMIENTO Y LA GESTÍON DE LA EMPLEABILIDAD</t>
  </si>
  <si>
    <t>A2, Elaboración y sustentación de los planes de negocio.</t>
  </si>
  <si>
    <t>A1, Participar de la orientación, capacitación y formación pertinente, acorde a las necesidades del mercado laboral en el marco de la estrategia de inclusión productiva, "Centros para el Emprendimiento y la Gestión de la Empleabilidad´.</t>
  </si>
  <si>
    <t>A2, Gestionar oportunidades de formación y vinculación laboral de acuerdo a los perfiles formados.</t>
  </si>
  <si>
    <t>A1, Aplicar registro laboral a las mujeres participantes de la ruta.</t>
  </si>
  <si>
    <t>A2, Vincular laboralmente a las mujeres participantes en el marco de modelo de empleo inclusivo propuesto en la estrategia de inclusión productiva "Centros del emprendimientos y gestión de la empleabilidad".</t>
  </si>
  <si>
    <t xml:space="preserve">Desarrollar procesos de generación de ingresos sostenibles en jóvenes a partir del fortalecimiento empresarial y la gestión de la empleabilidad en el marco de la estrategia Centros para el Emprendimiento y la Gestión de la Empleabilidad en Cartagena </t>
  </si>
  <si>
    <t xml:space="preserve">A1, Aplicar registro laboral a los jóvenes participantes de la ruta </t>
  </si>
  <si>
    <t>EMPLEO INCLUSIVO PARA LOS JOVENES</t>
  </si>
  <si>
    <t>02-001-06-20-03-01-03-01</t>
  </si>
  <si>
    <t>A2, Participar de la  orientación, capacitación y formación pertinente, acorde a las necesidades del mercado laboral en el marco de la estrategia de inclusión productiva, Centros para el Emprendimiento y la Gestión de la Empleabilidad en Cartagena de Indias.</t>
  </si>
  <si>
    <t>A3,  Vincular laboralmente a los jóvenes participantes  en el marco de la estrategia de inclusión productiva, Centros para el Emprendimiento y la Gestión de la Empleabilidad en Cartagena de Indias.</t>
  </si>
  <si>
    <t>A2, Implementar unidades productivas de jóvenes emprendedores en el marco de la estrategia centros para el emprendimiento y la Gestión de la Empleabilidad en Cartagena de Indias.</t>
  </si>
  <si>
    <t xml:space="preserve">A1, Aplicar registro a jóvenes  participantes atendidos, formados y orientados. </t>
  </si>
  <si>
    <t>A2, Desarrollar capacitación y asesorías empresariales a jóvenes emprendedores</t>
  </si>
  <si>
    <t>CARTAGENA RESILIENTE</t>
  </si>
  <si>
    <t>FORMULACION POLITICA PUBLICA DE BIENESTAR Y PROTECCION ANIMAL SALVEMOS JUNTOS A CARTAGENA LIBRE Y RESILIENTE 20202- 2023</t>
  </si>
  <si>
    <t>EN PROCESO</t>
  </si>
  <si>
    <t>Brindar bienestar y mejorar la calidad de vida de los animales domésticos de compañía en condición de calle en el distrito de Cartagena en el periodo 2020-2023.</t>
  </si>
  <si>
    <t>Practicar esterelizaciones a animales domesticos en condicon de calle en el Distrito de Cartagena.</t>
  </si>
  <si>
    <t xml:space="preserve">UMATA-ALCALDIAS LOCALES
</t>
  </si>
  <si>
    <t>Unidad de defensa animal y la Directora</t>
  </si>
  <si>
    <t>POLITICA PUBLICA DE BIENESTAR Y PROTECCION ANIMAL SALVEMOS JUNTOS A CARTAGENA- POR UNA CARTAGENA LIBRE Y RESILIENTE 20202- 2023 CARTAGENA DE INDIAS.</t>
  </si>
  <si>
    <t>02-001-06-20-01-01-08-01</t>
  </si>
  <si>
    <t>LA UMATA SE COMPROMETE A EJECUTAR  2600 ESTERILIZACIONES, YA QUE ESTA META ES COMPARTIDA CON LAS LOCALIDADES LOCALES.</t>
  </si>
  <si>
    <t>Revisió de documento en borrador de la Politica Publica de Protección Animal.</t>
  </si>
  <si>
    <t>Proceso de gestion y estructuración de convenios o contratos con  entidades prestadoras de ste servcio.</t>
  </si>
  <si>
    <t>Diciembre del 2020</t>
  </si>
  <si>
    <t>DIRECTORA DE LA UMATA</t>
  </si>
  <si>
    <t>Identificación de posibles lugares para realizar los albergues transitorios</t>
  </si>
  <si>
    <t>Contratación de clinicas veterinarias para el manejo de urgencias de animales domesticos en condicón de calle.</t>
  </si>
  <si>
    <t>Clina para atención de urgencias veterinarias de animales en condicón de calle. (cirugía, cesaria, ect.)</t>
  </si>
  <si>
    <t>Veterinario para tención previa, diagnosticos,curación de heridas.</t>
  </si>
  <si>
    <t>Estructuracion lineamientos y estatutos para la organización del grupo GELMA.</t>
  </si>
  <si>
    <t>Activar la Junta Protectora de animales y el estructuración de grupo de defensa de animales.</t>
  </si>
  <si>
    <t>Propuesta de  proyecto de acuerdo par actualizar la regulación de  CANINOS POTENCIALMENTE PELIGROSOS.</t>
  </si>
  <si>
    <t>Directora y Alvaro Ramirez (prof. Especializado)</t>
  </si>
  <si>
    <t>Documento borrador presntado al Concejo Municipal.</t>
  </si>
  <si>
    <t>ASISTENCIA CARTAGENA EMPRENDEDORES PARA PEQUEÑOS PRODUCTORE RURALES CARTAGENA DE INDIAS</t>
  </si>
  <si>
    <t>GENERAR OPORTUNIDADES DE ACCESO A PROGRAMAS DE EMPREDIMIENTO RURAL PARA LOS CAMPESINOS O PEQUEÑOS PRODUCTORES DEL DISTRITO PARA FORTALECER LA VOCACIÓN PRODUCTIVA Y MEJORAR SUS CONDICONES DE VIDA ASI COMO APORTAR ALIMENTO A LOS HABITANTES RURALES.</t>
  </si>
  <si>
    <t>Formular plan de negocios viable en términos sociales, técnicos, ambientales y comerciales.</t>
  </si>
  <si>
    <t>Directora y  grupo  de Emprendimiento de la UMATA.</t>
  </si>
  <si>
    <t>Implementar y articular con el mercado local emprendimientos rurales agropecuarios, pesqueros o piscicolas para generación economica de pequeños productores agropecuarios.</t>
  </si>
  <si>
    <t xml:space="preserve"> Diciembre 2020</t>
  </si>
  <si>
    <t>Secretaria de Hacienda</t>
  </si>
  <si>
    <t>Identificación de ideas emprendedoras de los pequeños productores agropecuarios del Distrito de Cartagena.</t>
  </si>
  <si>
    <t>Crietrios de selección de las ideas de negocios</t>
  </si>
  <si>
    <t>Emprendimientos  definidos</t>
  </si>
  <si>
    <t>CARTAGENA EMPRENDEDORA MPARA pequeños productore rurales</t>
  </si>
  <si>
    <t>02-001-06-20-03-01-10-01</t>
  </si>
  <si>
    <t xml:space="preserve">ASITENCIA CARTAGENA FOMENTA LA CIENCIA  TECNOLOGIA E INNOVACION: JUNTOS POR LA EXTENSIÓN AGROPECUARIA  CARTAGENA DE INDIAS. ; </t>
  </si>
  <si>
    <t>PRESTAR EL SERVICIO PÚBLICO DE EXTENSIÓN AGROPECUARIA MEDIANTE EL CUMPLIMIENTO DE LOS ENFOQUES ESTABLECIDOS EN LA LEY 1876 DEL 2017 PARA INSIDRI POSITIVAMENTE EN LA PRODUCCIÓN DE ALIMENTO Y SEGURIDAD ALIMENTARIA.</t>
  </si>
  <si>
    <t>Visitas de extensión agropecuaria  a pequeños productores rurales para desarrollar capacidades humanas y fortalecer la asociatividad, propiciar el acceso y aprovechamiento de la información para el emprendimiento.</t>
  </si>
  <si>
    <t>Directora y  grupo  Agropecuario de la UMATA</t>
  </si>
  <si>
    <t>Asistencia Cartagena fomenta la ciencia tecnología e innovación: Juntos por la extensión agropecurai a pequeños productores. Cartagena de Indias.</t>
  </si>
  <si>
    <t>02-001-06-20-03-02 -03-02-01</t>
  </si>
  <si>
    <t>Visitas de extension agropecuaria, para identificar y realizar seguimientos, tranferencia de informacion, capacitacion y apoyos en temas agricola, piscicola, acuicola y de pesca</t>
  </si>
  <si>
    <t>Tranfererir tecnologia de extension agropecuaria, para mejorar procesos productivos con ayuda del personal calificado.</t>
  </si>
  <si>
    <t>Demostraciones de metodos para el desarrollo de las capacidades y mejorar la gestión de de recursos.</t>
  </si>
  <si>
    <t>Activar planes pilotos y demotracion de metodos (Plan Finca) para mejorar la produccion local agricola,.</t>
  </si>
  <si>
    <t>FORTALECIMIENTO Y DOTACIÓN CON MATERIALES A 15 ASOCIACIONES DE PESCADORES PERTENECIENTES A GRUPOS DE LA ETNI AFRO UBICADOS EN EL DISTRITO DE CARTAGENA DURANTE L CUATRIENIO 20209 A 2023</t>
  </si>
  <si>
    <t>DOTAR CON MATERIALES A 15 ASOCIACIONES DE PESCADORES PERTENECIENTES A GRUPOS ETNICOS AFRO UBICADOS EN EL DISTRITO DE CARTEGGENA DURANTE EL CUATRIENIO 2020 A 2023</t>
  </si>
  <si>
    <t>Directora y  grupo  Agrope pesquero de la UMATA</t>
  </si>
  <si>
    <t>FORTALECIMIENTO Y DOTACIÓN CON MATERIALES A 15 ASOCIACIONES DE PESCADORES PERTENECIENTES A GRUPOS DE LA ETNI AFRO UBICADOS EN EL DISTRITO DE CARTAGENA DURANTEL CUATRIENIO 20209 A 2023</t>
  </si>
  <si>
    <t>02-001-06-20-03-02-03-03</t>
  </si>
  <si>
    <t>Capacitar organizaciones afros y raizales, de las buenas tecnicas pesqueras, los lineamientos distritales y nacionales sobre la pesca artesanal.</t>
  </si>
  <si>
    <t>Imapartir capacitación socio empresarial a organizaciones de pescadores artesanal de la etnia fafro  para el fortalecimiento del mercado de sus productos.</t>
  </si>
  <si>
    <t>Capacitación socio empresarial a organizaciones de pescadores artesanal de la etnia fafro  para el fortalecimiento del mercado de sus productos.</t>
  </si>
  <si>
    <t>Dotar con materiales asociados a su actividad pesquera a organizaciones de la etnia afro ubicados en el Distrito de Cartagena para influenciar positivamente en su actividad productiva.</t>
  </si>
  <si>
    <t>Dotar con materiales para artes de pesca a organizaciones de pescadores de la etnia afro y raizal para las buenas artes de pesca</t>
  </si>
  <si>
    <t>EMPODERAMIENTO DE LIDERAZGOS DE LA MUJER, NINEZ, JOVENES, FAMILIA Y GENERACIÓN INDIGENAS</t>
  </si>
  <si>
    <t>CARACTERIZAR  LAS MUJERES INDIGENAS PARA  FORTALECERLAS EN SU PRODUCCIÓN PROPIA AGRO</t>
  </si>
  <si>
    <t>Visitas de identificación de grupos etnicos y de actividades propias</t>
  </si>
  <si>
    <t>UMATA- SECRETARIA DE PARTICIPACION</t>
  </si>
  <si>
    <t>02-001-06-20-03-01-10-02</t>
  </si>
  <si>
    <t>Identificar mujeres indigenas en el distrito de cartagena y las actividades propias agricolas para fortalecer  su produccion</t>
  </si>
  <si>
    <t>En Proceso</t>
  </si>
  <si>
    <t>LUISA HORTA - CROLINA LEON</t>
  </si>
  <si>
    <t>100%  mujeres participando en procesos productivos, políticos, sociales y participativos sobre el total de la población de género femenino del Distrito de Cartagena de Indias.</t>
  </si>
  <si>
    <t>175 Acciones de prevención de las diferentes formas de violencia basados en género y contra la discriminación y xenofobia hacia niñas y mujeres provenientes de Venezuela</t>
  </si>
  <si>
    <t>ACTUALIZACIÓN LAS MUJERES DECIDIMOS SOBRE EL EJERCICIO DEL PODER.</t>
  </si>
  <si>
    <t>INCREMENTAR LOS NIVEL DE PARTICIPACIÓN DE LAS MUJERES EN LOS ESPACIOS DE PODER Y TOMA DE DECISIÓN</t>
  </si>
  <si>
    <t>Caracterización de las organizaciones de mujeres en el distrito de Cartagena.</t>
  </si>
  <si>
    <t>Desarrollar plan de formación y asistencia técnica</t>
  </si>
  <si>
    <t>02-001-06-20-05-02-01-01</t>
  </si>
  <si>
    <t>LAS MUJERES DECIDIMOS EN EL EJERCICIO DEL PODER</t>
  </si>
  <si>
    <t>ACTUALIZACIÓN UNA VIDA LIBRE DE VIOLENCIAS PARA LAS MUJERES CARTAGENA DE INDIAS</t>
  </si>
  <si>
    <t>DISMINUIR LOS ALTOS INDICES DE VIOLENCIA DE PAREJA Y VIOLENCIA SEXUAL EN LAS MUJERES DEL DISTRITO DE CARTAGENA.</t>
  </si>
  <si>
    <t>Desarrollar Jornadas para la toma de conciencia frente a las VBG "MUJERES CARTAGENERAS POR SUS DERECHOS" dirigidas a la ciudadanía
Cartagenera.</t>
  </si>
  <si>
    <t>Hogar de Acogida para atender a mujeres víctimas de violencia de pareja y violencia sexual con hijos e hijas menores de edad</t>
  </si>
  <si>
    <t>Realizar acciones de prevención en cumplimiento al Comité de seguimiento a la implementación de la ley 1257 de 2008 - decreto 0652 de 2019, en el marco del mecanismo articulador para la atención integral a las VBG</t>
  </si>
  <si>
    <t>Crear Mesa Técnica de Mujeres Migrantes para la prevención de las VBG</t>
  </si>
  <si>
    <t>UNA VIDA LIBRE DE VIOLENCIAS PARA LAS MUJERES</t>
  </si>
  <si>
    <t>02-001-06-20-05-02-02-01</t>
  </si>
  <si>
    <t>ACTUALIZACIÓN MUJERES CONSTRUCTORAS DE PAZ. CARTAGENA DE INDIAS</t>
  </si>
  <si>
    <t>INCLUIR A LAS MUJERES VICTIMAS DEL CONFLICTO ARMANDO EN ACCIONES DE PREVENCIÓN PARA EL GOCE EFECTIVO DE SUS DERECHOS</t>
  </si>
  <si>
    <t>Socialización de la metodología para la construcción del plan de acción de la resolución 1325 del 2000.</t>
  </si>
  <si>
    <t>Diseño del plan de acción de la resolución 1325 del 2000.</t>
  </si>
  <si>
    <t>02-001-06-20-05-02-03-01</t>
  </si>
  <si>
    <t>MUJERES CONSTRUCTORAS DE PAZ</t>
  </si>
  <si>
    <t>ADECUACIÓN CARTAGENA LIBRE DE UNA CULTURA MACHISTA CARTAGENA DE INDIAS</t>
  </si>
  <si>
    <t>PROMOVER LA TRANSFORMACION SOCIAL DE PATRONES SOCIOCULTURALES QUE IMPLIDEN EL ACCESO A LAS MUJERES A
LA VIDA POLÍTICA Y PÚBLICA EN EL DISTRITO DE CARTAGENA</t>
  </si>
  <si>
    <t>Desarrollar una estrategia publicitaria con la evaluación de percepción que mida los resultados</t>
  </si>
  <si>
    <t>02-001-06-20-05-02-04-01</t>
  </si>
  <si>
    <t>CARTAGENA LIBRE DE UNA CULTURA MACHISTA</t>
  </si>
  <si>
    <t>LINEA ESTRATEGICA PARA LA EQUIDAD E INCLUSIÓN DE LOS NEGROS, AFROS, PALENQUEROS E INDIGENA.</t>
  </si>
  <si>
    <t>EJE TRANSVERSAL CARTAGENA CON ATENCION Y GARANTIA DE DERECHOS A POBLACION DIFERENCIAL.</t>
  </si>
  <si>
    <t>4.5% (30.587) 
Fuente: SPDS, 31 de Diciembre de 2019.</t>
  </si>
  <si>
    <t xml:space="preserve">FORTALECIMIENTO EMPLEO INCLUSIVO PARA LOS JOVENES </t>
  </si>
  <si>
    <t>0
Secretaría de Participación</t>
  </si>
  <si>
    <t>EJE TRANSVERSAL: CARTAGENA CON ATENCION Y GARANTIA DE DERECHOS A POBLACION DIFERENCIAL.</t>
  </si>
  <si>
    <t>Fortalecimiento e Inclusión Productiva para Población Negra, Afrocolombiana, Raizal y Palenquera en el Distrito de Cartagena.</t>
  </si>
  <si>
    <r>
      <t>Programa: Habitante De Calle Con Desarrollo Humano Integral</t>
    </r>
    <r>
      <rPr>
        <sz val="18"/>
        <rFont val="Arial"/>
        <family val="2"/>
      </rPr>
      <t xml:space="preserve"> </t>
    </r>
  </si>
  <si>
    <t>1 de Octubre de 2020</t>
  </si>
  <si>
    <t>01 de agosto de 2020</t>
  </si>
  <si>
    <t>31 de diciembre de 2020</t>
  </si>
  <si>
    <t>01 de septiembre de 2020</t>
  </si>
  <si>
    <t xml:space="preserve">01 de Mayo de 2020 </t>
  </si>
  <si>
    <t>15 de septiembre de 2020</t>
  </si>
  <si>
    <t>Transferencias de técnología  agropecuaria apequeños productores rurales.</t>
  </si>
  <si>
    <t>Vistas de extensión con transferencia de técnologia agropecuaria.</t>
  </si>
  <si>
    <t>Capacitar a organizaciones de pescadores de la etnia fro en técnicas pesqueras y buenas practicas para mejorar su actividfad productiva.</t>
  </si>
  <si>
    <t>Visitas de extensión agropecuarios a campesinos productores para identificar oportunidades de negocios.</t>
  </si>
  <si>
    <t>Contratacion de medicos vetrerinarios para la atención previa de animales domesticos en condición de calle.</t>
  </si>
  <si>
    <t>A1,  Realizar jornadas de socialización ³Ruta Comunitaria para la  Inclusión Productiva´  en las diferentes localidades de la ciudad de Cartagena.</t>
  </si>
  <si>
    <t xml:space="preserve">Presentar una  propuesta de la Politica Publica </t>
  </si>
  <si>
    <t>Fomentar el acompañamiento en la creación, fortalecimiento y aseguramiento sostenible de las organizaciones de personas con discapacidad para la garantía de su participación plena y efectiva en la adopción de todas las decisiones que los afecten en el Distrito de Cartagena de Indias.</t>
  </si>
  <si>
    <t xml:space="preserve">COMPROMETIDOS CON LA SALVACION DE NUESTRA PRIMERA INFANCIA </t>
  </si>
  <si>
    <t>A1,  Presentación y sustentación de los planes de negocio de los jóvenes participantes</t>
  </si>
  <si>
    <t xml:space="preserve">Documento de avance en el proceso de construccion de la  politica </t>
  </si>
  <si>
    <t>Generar acciones de inclusión social que contribuyan al desarrollo humano de los habitantes de calle, mediante un enfoque de derechos y de corresponsabilidad que facilite el acceso a servicios sociales y el desarrollo de sus potencialidades.</t>
  </si>
  <si>
    <t>Desarrollar plan de formación sociopolítica y asistencia técnica.</t>
  </si>
  <si>
    <t>SUMINISTRO DE ELETRODOMESTICOS, MENAJES DE COCINA Y COMPLEMENTARIOS PARA EL FUNCIONAMIENTO DE LOS CENTROS DE VIDA Y GRUPOS ORGANIZADOS</t>
  </si>
  <si>
    <t>Realizar brigadas formativas por escenarios desde el enfoque de derechos  y deberes, fortalecimiento y generacion de oportunidades a las Personas con discapacidad.</t>
  </si>
  <si>
    <t>Establecer documento tecnico Estrategico de alianza (pacto) para la articulacion y transversalizacion de la oferta de bienes y servicios dferencial.</t>
  </si>
  <si>
    <t>Asegurar de manera sistémica, participativa y flexible la estrategia "Apalancamiento en la generación de Ingreso y Empleo de las Personas con Discapacidad en edad laboral.</t>
  </si>
  <si>
    <t>Implementar procesos de desarrollo de cadena de valor para la creacion, fortalecimiento, liderazgo y organización de las PcD dentro de las capacidades y generacion de oportunidades individuales y organiativas.</t>
  </si>
  <si>
    <t>Realizar Campañas de sensibilización y publicitario del Sistema Distrital de Discapacidad e Inclusión Social y de la agenda de trabajo de los Comités Locales
de Discapacidad e Inclusión social.</t>
  </si>
  <si>
    <t>Diseñar y acompañar las piezas publicitarias de las campañas y de las agendas de trabajo.</t>
  </si>
  <si>
    <t>Suministro de materiales y apoyo logístico a las reuniones de cada sesiones de los Comités Territoriales de Discapacidad.</t>
  </si>
  <si>
    <t>Suministro servicio de transporte equipo de trabajo.</t>
  </si>
  <si>
    <t>Realizar asistencia profesional, técnica y logística en los procesos participativos de planificación de la acción para la renovación del Sistema de Discapacidad e Inclusión social en el marco del acuerdo 009 de 2019.</t>
  </si>
  <si>
    <t>800 jóvenes ubicados laboralmente</t>
  </si>
  <si>
    <t>2.812 familias que participan en acciones de prevención de riesgos sociales que afectan a los niños, niñas y adolescentes.</t>
  </si>
  <si>
    <t>Diseñar el protocolo de atención- Ruta de inclusión productiva- de los Centros para el Emprendimiento y la Gestión de la Empleabilidad en Cartagena de Indias.</t>
  </si>
  <si>
    <t>ADECUACIÓN DE LOS CENTROS DE VIDA EN EL DISTRITO DE CARTAGENA.</t>
  </si>
  <si>
    <t>Desarrollo de Procesos formativos dirigidos a padres madres de niños y niñas de 0 a 5 años y cuidadores en acciones que promueva la crianza amorosa el desarrollo de entornos protectores.</t>
  </si>
  <si>
    <t>Realizar ajuste y divulgación de la RIA.</t>
  </si>
  <si>
    <t>Identificación y apoyo de población de primera infancia con necesidades de atención nutricional.</t>
  </si>
  <si>
    <t>Desarrollo de jornadas lúdicas o ludotecas viajeras virtuales o presenciales con nn de primera infancia.</t>
  </si>
  <si>
    <t>Talleres formativos en prevención de riesgos sociales dirigidos a niños, niñas y adolescentes.</t>
  </si>
  <si>
    <t>Ajuste y reformulación de ruta de atención a niños, niñas y adolescentes en situación de trabajo infantil, violencia sexual, mendicidad, alta permanencia en calle y situación de vida en calle.</t>
  </si>
  <si>
    <t>Actividades o Acciones Afirmativas de prevención de violencia contra NNA.</t>
  </si>
  <si>
    <t>Actividades lúdicas de promoción del derecho al juego con nna de manera presencial y/o virtual.</t>
  </si>
  <si>
    <t>CAPACITACIÓN HÁBITOS DE VIDA SALUDABLE.</t>
  </si>
  <si>
    <t>CAPACITACIÓN SOBRE LA LEY DE ADULTO MAYOR.</t>
  </si>
  <si>
    <t>ASISTENCIA TECNICA A REDES DE APOYO DE LAS FAMILIAS Y/O CUIDADORES DE PERSONAS MAYORES.</t>
  </si>
  <si>
    <t>Desarrollar la estrategia Escuelas de Formación a 100 Mujeres</t>
  </si>
  <si>
    <t>Diseño y ejecución del plan de formación, para 5 IE del Distrito.</t>
  </si>
  <si>
    <t>Diseñar e implementar una (1) campaña de comunicación que promueva la garantía de los derechos de la primera Infancia.</t>
  </si>
  <si>
    <t>Dotacion con materiales fungibles y no fungibles; y adecuaciones locativas para las ludotecas Distritales y Casa lúdica, como espacios de encuentro para el desarrollo del derecho al juego de nna.</t>
  </si>
  <si>
    <t>Talleres de fortalecimientos del CIA y promocion de la participacion infantil.</t>
  </si>
  <si>
    <t>Aumentar la participación de la población juvenil en espacios e instancias de participación, representación e incidencia juvenil y ciudadana en el Distrito de Cartagena de Indias.</t>
  </si>
  <si>
    <t>Desarrollar actividades afirmativas para la participación juvenil en los espacios de representación ciudadana y grupos juveniles.</t>
  </si>
  <si>
    <t>ASISTENCIA TECNICA Y PROFESIONAL CON EQUIPO INTERDISCIPLINARIO PARA LA ATENCIÓN INTEGRAL A LAS PERSONAS MAYORES EN EL DISTRITO DE CARTAGENA.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</si>
</sst>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&quot;$&quot;\ #,##0_);[Red]\(&quot;$&quot;\ #,##0\)"/>
    <numFmt numFmtId="166" formatCode="_-&quot;$&quot;\ * #,##0_-;\-&quot;$&quot;\ * #,##0_-;_-&quot;$&quot;\ * &quot;-&quot;??_-;_-@_-"/>
    <numFmt numFmtId="167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6"/>
      <name val="Calibri Light"/>
      <family val="2"/>
      <scheme val="maj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b/>
      <sz val="16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7" fontId="12" fillId="0" borderId="1" xfId="0" applyNumberFormat="1" applyFont="1" applyFill="1" applyBorder="1" applyAlignment="1">
      <alignment horizontal="center" vertical="center"/>
    </xf>
    <xf numFmtId="17" fontId="1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12" fillId="0" borderId="1" xfId="2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12" fillId="3" borderId="1" xfId="0" applyNumberFormat="1" applyFont="1" applyFill="1" applyBorder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left" vertical="center" wrapText="1"/>
    </xf>
    <xf numFmtId="0" fontId="10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left" vertical="center"/>
    </xf>
    <xf numFmtId="9" fontId="7" fillId="3" borderId="1" xfId="3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7" fontId="12" fillId="3" borderId="1" xfId="0" applyNumberFormat="1" applyFont="1" applyFill="1" applyBorder="1" applyAlignment="1">
      <alignment horizontal="center" vertical="center" wrapText="1"/>
    </xf>
    <xf numFmtId="3" fontId="12" fillId="3" borderId="1" xfId="2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166" fontId="9" fillId="0" borderId="1" xfId="2" applyNumberFormat="1" applyFont="1" applyFill="1" applyBorder="1" applyAlignment="1">
      <alignment horizontal="center" vertical="center"/>
    </xf>
    <xf numFmtId="166" fontId="9" fillId="3" borderId="1" xfId="2" applyNumberFormat="1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textRotation="90" wrapText="1"/>
    </xf>
    <xf numFmtId="0" fontId="7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textRotation="90" wrapText="1"/>
    </xf>
    <xf numFmtId="165" fontId="9" fillId="3" borderId="1" xfId="0" applyNumberFormat="1" applyFont="1" applyFill="1" applyBorder="1" applyAlignment="1">
      <alignment horizontal="center" vertical="center" textRotation="90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6" fontId="9" fillId="3" borderId="1" xfId="2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7" fontId="8" fillId="3" borderId="1" xfId="4" applyNumberFormat="1" applyFont="1" applyFill="1" applyBorder="1" applyAlignment="1">
      <alignment horizontal="center" vertical="center"/>
    </xf>
    <xf numFmtId="166" fontId="8" fillId="3" borderId="1" xfId="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6" fontId="9" fillId="3" borderId="1" xfId="2" applyNumberFormat="1" applyFont="1" applyFill="1" applyBorder="1" applyAlignment="1">
      <alignment vertical="center"/>
    </xf>
    <xf numFmtId="9" fontId="6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" fontId="8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4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" fontId="7" fillId="0" borderId="1" xfId="4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 wrapText="1"/>
    </xf>
    <xf numFmtId="166" fontId="8" fillId="0" borderId="1" xfId="2" applyNumberFormat="1" applyFont="1" applyFill="1" applyBorder="1" applyAlignment="1">
      <alignment horizontal="center" vertical="center" wrapText="1"/>
    </xf>
    <xf numFmtId="167" fontId="8" fillId="0" borderId="1" xfId="4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textRotation="90" wrapText="1"/>
    </xf>
    <xf numFmtId="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 wrapText="1"/>
    </xf>
  </cellXfs>
  <cellStyles count="5">
    <cellStyle name="Millares" xfId="4" builtinId="3"/>
    <cellStyle name="Millares [0]" xfId="1" builtinId="6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5"/>
  <sheetViews>
    <sheetView tabSelected="1" zoomScale="40" zoomScaleNormal="40" workbookViewId="0">
      <pane ySplit="1" topLeftCell="A2" activePane="bottomLeft" state="frozen"/>
      <selection pane="bottomLeft" activeCell="P3" sqref="P3"/>
    </sheetView>
  </sheetViews>
  <sheetFormatPr baseColWidth="10" defaultColWidth="11.453125" defaultRowHeight="23.5" x14ac:dyDescent="0.35"/>
  <cols>
    <col min="1" max="1" width="28.54296875" style="2" customWidth="1"/>
    <col min="2" max="2" width="31.7265625" style="1" customWidth="1"/>
    <col min="3" max="3" width="41.1796875" style="2" customWidth="1"/>
    <col min="4" max="4" width="41.54296875" style="1" customWidth="1"/>
    <col min="5" max="5" width="42.7265625" style="2" customWidth="1"/>
    <col min="6" max="6" width="39.1796875" style="1" customWidth="1"/>
    <col min="7" max="7" width="46.26953125" style="3" customWidth="1"/>
    <col min="8" max="8" width="47.54296875" style="1" customWidth="1"/>
    <col min="9" max="9" width="54.1796875" style="3" customWidth="1"/>
    <col min="10" max="10" width="28.81640625" style="1" customWidth="1"/>
    <col min="11" max="11" width="38.81640625" style="1" customWidth="1"/>
    <col min="12" max="12" width="55.453125" style="1" customWidth="1"/>
    <col min="13" max="13" width="54.1796875" style="2" hidden="1" customWidth="1"/>
    <col min="14" max="14" width="52.7265625" style="4" customWidth="1"/>
    <col min="15" max="15" width="60.453125" style="3" customWidth="1"/>
    <col min="16" max="16" width="27.81640625" style="1" customWidth="1"/>
    <col min="17" max="18" width="39.26953125" style="15" customWidth="1"/>
    <col min="19" max="19" width="21.81640625" style="2" customWidth="1"/>
    <col min="20" max="20" width="54.453125" style="1" customWidth="1"/>
    <col min="21" max="21" width="37.1796875" style="1" customWidth="1"/>
    <col min="22" max="22" width="44.81640625" style="2" customWidth="1"/>
    <col min="23" max="23" width="34.7265625" style="2" bestFit="1" customWidth="1"/>
    <col min="24" max="24" width="63.26953125" style="2" customWidth="1"/>
    <col min="25" max="25" width="54.7265625" style="2" bestFit="1" customWidth="1"/>
    <col min="26" max="26" width="69.54296875" style="2" customWidth="1"/>
    <col min="27" max="16384" width="11.453125" style="2"/>
  </cols>
  <sheetData>
    <row r="1" spans="1:26" s="22" customFormat="1" ht="100" x14ac:dyDescent="0.3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3</v>
      </c>
      <c r="I1" s="23" t="s">
        <v>4</v>
      </c>
      <c r="J1" s="23" t="s">
        <v>260</v>
      </c>
      <c r="K1" s="23" t="s">
        <v>261</v>
      </c>
      <c r="L1" s="23" t="s">
        <v>262</v>
      </c>
      <c r="M1" s="23" t="s">
        <v>263</v>
      </c>
      <c r="N1" s="23" t="s">
        <v>264</v>
      </c>
      <c r="O1" s="23" t="s">
        <v>265</v>
      </c>
      <c r="P1" s="23" t="s">
        <v>276</v>
      </c>
      <c r="Q1" s="24" t="s">
        <v>266</v>
      </c>
      <c r="R1" s="24" t="s">
        <v>267</v>
      </c>
      <c r="S1" s="23" t="s">
        <v>268</v>
      </c>
      <c r="T1" s="23" t="s">
        <v>275</v>
      </c>
      <c r="U1" s="23" t="s">
        <v>269</v>
      </c>
      <c r="V1" s="23" t="s">
        <v>270</v>
      </c>
      <c r="W1" s="23" t="s">
        <v>271</v>
      </c>
      <c r="X1" s="23" t="s">
        <v>272</v>
      </c>
      <c r="Y1" s="23" t="s">
        <v>273</v>
      </c>
      <c r="Z1" s="23" t="s">
        <v>274</v>
      </c>
    </row>
    <row r="2" spans="1:26" s="7" customFormat="1" ht="165.75" customHeight="1" x14ac:dyDescent="0.35">
      <c r="A2" s="112" t="s">
        <v>447</v>
      </c>
      <c r="B2" s="129" t="s">
        <v>7</v>
      </c>
      <c r="C2" s="128" t="s">
        <v>8</v>
      </c>
      <c r="D2" s="128">
        <v>31256050</v>
      </c>
      <c r="E2" s="128" t="s">
        <v>9</v>
      </c>
      <c r="F2" s="113" t="s">
        <v>10</v>
      </c>
      <c r="G2" s="58" t="s">
        <v>11</v>
      </c>
      <c r="H2" s="59" t="s">
        <v>12</v>
      </c>
      <c r="I2" s="58" t="s">
        <v>13</v>
      </c>
      <c r="J2" s="62">
        <v>2600</v>
      </c>
      <c r="K2" s="97">
        <v>150</v>
      </c>
      <c r="L2" s="57" t="s">
        <v>448</v>
      </c>
      <c r="M2" s="64" t="s">
        <v>449</v>
      </c>
      <c r="N2" s="65" t="s">
        <v>450</v>
      </c>
      <c r="O2" s="92" t="s">
        <v>451</v>
      </c>
      <c r="P2" s="26">
        <v>150</v>
      </c>
      <c r="Q2" s="63" t="s">
        <v>379</v>
      </c>
      <c r="R2" s="13" t="s">
        <v>547</v>
      </c>
      <c r="S2" s="16">
        <v>1</v>
      </c>
      <c r="T2" s="59" t="s">
        <v>452</v>
      </c>
      <c r="U2" s="59" t="s">
        <v>453</v>
      </c>
      <c r="V2" s="17" t="s">
        <v>280</v>
      </c>
      <c r="W2" s="52">
        <v>10000000</v>
      </c>
      <c r="X2" s="60" t="s">
        <v>454</v>
      </c>
      <c r="Y2" s="61" t="s">
        <v>455</v>
      </c>
      <c r="Z2" s="19" t="s">
        <v>456</v>
      </c>
    </row>
    <row r="3" spans="1:26" s="7" customFormat="1" ht="70.5" x14ac:dyDescent="0.35">
      <c r="A3" s="112"/>
      <c r="B3" s="129"/>
      <c r="C3" s="128"/>
      <c r="D3" s="128"/>
      <c r="E3" s="128"/>
      <c r="F3" s="113"/>
      <c r="G3" s="58" t="s">
        <v>15</v>
      </c>
      <c r="H3" s="59" t="s">
        <v>561</v>
      </c>
      <c r="I3" s="58" t="s">
        <v>16</v>
      </c>
      <c r="J3" s="62">
        <v>1</v>
      </c>
      <c r="K3" s="98">
        <v>0.3</v>
      </c>
      <c r="L3" s="104" t="s">
        <v>448</v>
      </c>
      <c r="M3" s="122" t="s">
        <v>449</v>
      </c>
      <c r="N3" s="106" t="s">
        <v>450</v>
      </c>
      <c r="O3" s="92" t="s">
        <v>557</v>
      </c>
      <c r="P3" s="26">
        <v>1</v>
      </c>
      <c r="Q3" s="13" t="s">
        <v>298</v>
      </c>
      <c r="R3" s="63" t="s">
        <v>459</v>
      </c>
      <c r="S3" s="16">
        <v>1</v>
      </c>
      <c r="T3" s="59" t="s">
        <v>14</v>
      </c>
      <c r="U3" s="59" t="s">
        <v>453</v>
      </c>
      <c r="V3" s="111" t="s">
        <v>280</v>
      </c>
      <c r="W3" s="52">
        <v>0</v>
      </c>
      <c r="X3" s="109" t="s">
        <v>454</v>
      </c>
      <c r="Y3" s="117" t="s">
        <v>455</v>
      </c>
      <c r="Z3" s="19" t="s">
        <v>457</v>
      </c>
    </row>
    <row r="4" spans="1:26" s="7" customFormat="1" ht="70.5" x14ac:dyDescent="0.35">
      <c r="A4" s="112"/>
      <c r="B4" s="129"/>
      <c r="C4" s="128"/>
      <c r="D4" s="128"/>
      <c r="E4" s="128"/>
      <c r="F4" s="113"/>
      <c r="G4" s="102" t="s">
        <v>17</v>
      </c>
      <c r="H4" s="101" t="s">
        <v>23</v>
      </c>
      <c r="I4" s="102" t="s">
        <v>18</v>
      </c>
      <c r="J4" s="107">
        <v>2</v>
      </c>
      <c r="K4" s="120">
        <v>0.1</v>
      </c>
      <c r="L4" s="104"/>
      <c r="M4" s="122"/>
      <c r="N4" s="106"/>
      <c r="O4" s="92" t="s">
        <v>458</v>
      </c>
      <c r="P4" s="26">
        <v>1</v>
      </c>
      <c r="Q4" s="63" t="s">
        <v>379</v>
      </c>
      <c r="R4" s="13" t="s">
        <v>547</v>
      </c>
      <c r="S4" s="16">
        <v>0.33333333333333337</v>
      </c>
      <c r="T4" s="101" t="s">
        <v>14</v>
      </c>
      <c r="U4" s="121" t="s">
        <v>460</v>
      </c>
      <c r="V4" s="111"/>
      <c r="W4" s="52">
        <v>0</v>
      </c>
      <c r="X4" s="109"/>
      <c r="Y4" s="117"/>
      <c r="Z4" s="19" t="s">
        <v>461</v>
      </c>
    </row>
    <row r="5" spans="1:26" s="7" customFormat="1" ht="70.5" x14ac:dyDescent="0.35">
      <c r="A5" s="112"/>
      <c r="B5" s="129"/>
      <c r="C5" s="128"/>
      <c r="D5" s="128"/>
      <c r="E5" s="128"/>
      <c r="F5" s="113"/>
      <c r="G5" s="102"/>
      <c r="H5" s="101"/>
      <c r="I5" s="102"/>
      <c r="J5" s="107"/>
      <c r="K5" s="120"/>
      <c r="L5" s="104"/>
      <c r="M5" s="122"/>
      <c r="N5" s="106"/>
      <c r="O5" s="92" t="s">
        <v>462</v>
      </c>
      <c r="P5" s="26">
        <v>1</v>
      </c>
      <c r="Q5" s="63" t="s">
        <v>379</v>
      </c>
      <c r="R5" s="13" t="s">
        <v>547</v>
      </c>
      <c r="S5" s="16">
        <v>0.33333333333333337</v>
      </c>
      <c r="T5" s="101"/>
      <c r="U5" s="121"/>
      <c r="V5" s="111"/>
      <c r="W5" s="52">
        <v>11000000</v>
      </c>
      <c r="X5" s="109"/>
      <c r="Y5" s="117"/>
      <c r="Z5" s="19" t="s">
        <v>463</v>
      </c>
    </row>
    <row r="6" spans="1:26" s="7" customFormat="1" ht="70.5" x14ac:dyDescent="0.35">
      <c r="A6" s="112"/>
      <c r="B6" s="129"/>
      <c r="C6" s="128"/>
      <c r="D6" s="128"/>
      <c r="E6" s="128"/>
      <c r="F6" s="113"/>
      <c r="G6" s="102"/>
      <c r="H6" s="101"/>
      <c r="I6" s="102"/>
      <c r="J6" s="107"/>
      <c r="K6" s="120"/>
      <c r="L6" s="104"/>
      <c r="M6" s="122"/>
      <c r="N6" s="106"/>
      <c r="O6" s="92" t="s">
        <v>555</v>
      </c>
      <c r="P6" s="26">
        <v>1</v>
      </c>
      <c r="Q6" s="13" t="s">
        <v>379</v>
      </c>
      <c r="R6" s="63" t="s">
        <v>475</v>
      </c>
      <c r="S6" s="16">
        <v>0.33333333333333337</v>
      </c>
      <c r="T6" s="101"/>
      <c r="U6" s="121"/>
      <c r="V6" s="111"/>
      <c r="W6" s="52">
        <v>9000000</v>
      </c>
      <c r="X6" s="109"/>
      <c r="Y6" s="117"/>
      <c r="Z6" s="19" t="s">
        <v>464</v>
      </c>
    </row>
    <row r="7" spans="1:26" s="7" customFormat="1" ht="47" x14ac:dyDescent="0.35">
      <c r="A7" s="112"/>
      <c r="B7" s="129"/>
      <c r="C7" s="128"/>
      <c r="D7" s="128"/>
      <c r="E7" s="128"/>
      <c r="F7" s="113"/>
      <c r="G7" s="58" t="s">
        <v>19</v>
      </c>
      <c r="H7" s="59" t="s">
        <v>23</v>
      </c>
      <c r="I7" s="58" t="s">
        <v>20</v>
      </c>
      <c r="J7" s="62">
        <v>1</v>
      </c>
      <c r="K7" s="98">
        <v>0.1</v>
      </c>
      <c r="L7" s="104"/>
      <c r="M7" s="122"/>
      <c r="N7" s="106"/>
      <c r="O7" s="92" t="s">
        <v>465</v>
      </c>
      <c r="P7" s="26">
        <v>1</v>
      </c>
      <c r="Q7" s="13" t="s">
        <v>298</v>
      </c>
      <c r="R7" s="63" t="s">
        <v>459</v>
      </c>
      <c r="S7" s="16">
        <v>1</v>
      </c>
      <c r="T7" s="59" t="s">
        <v>14</v>
      </c>
      <c r="U7" s="59" t="s">
        <v>453</v>
      </c>
      <c r="V7" s="111"/>
      <c r="W7" s="52">
        <v>0</v>
      </c>
      <c r="X7" s="109"/>
      <c r="Y7" s="117"/>
      <c r="Z7" s="19" t="s">
        <v>466</v>
      </c>
    </row>
    <row r="8" spans="1:26" s="7" customFormat="1" ht="141" x14ac:dyDescent="0.35">
      <c r="A8" s="112"/>
      <c r="B8" s="129"/>
      <c r="C8" s="128"/>
      <c r="D8" s="128"/>
      <c r="E8" s="128"/>
      <c r="F8" s="113"/>
      <c r="G8" s="58" t="s">
        <v>21</v>
      </c>
      <c r="H8" s="59" t="s">
        <v>23</v>
      </c>
      <c r="I8" s="58" t="s">
        <v>22</v>
      </c>
      <c r="J8" s="62">
        <v>1</v>
      </c>
      <c r="K8" s="98">
        <v>0.1</v>
      </c>
      <c r="L8" s="104"/>
      <c r="M8" s="122"/>
      <c r="N8" s="106"/>
      <c r="O8" s="92" t="s">
        <v>467</v>
      </c>
      <c r="P8" s="26">
        <v>1</v>
      </c>
      <c r="Q8" s="13" t="s">
        <v>548</v>
      </c>
      <c r="R8" s="13" t="s">
        <v>547</v>
      </c>
      <c r="S8" s="16">
        <v>1</v>
      </c>
      <c r="T8" s="57" t="s">
        <v>14</v>
      </c>
      <c r="U8" s="59" t="s">
        <v>468</v>
      </c>
      <c r="V8" s="111"/>
      <c r="W8" s="52">
        <v>0</v>
      </c>
      <c r="X8" s="109"/>
      <c r="Y8" s="117"/>
      <c r="Z8" s="19" t="s">
        <v>469</v>
      </c>
    </row>
    <row r="9" spans="1:26" s="37" customFormat="1" ht="28.5" x14ac:dyDescent="0.35">
      <c r="A9" s="74"/>
      <c r="B9" s="75"/>
      <c r="C9" s="76"/>
      <c r="D9" s="76"/>
      <c r="E9" s="76"/>
      <c r="F9" s="28"/>
      <c r="G9" s="29"/>
      <c r="H9" s="30"/>
      <c r="I9" s="29"/>
      <c r="J9" s="31"/>
      <c r="K9" s="99"/>
      <c r="L9" s="35"/>
      <c r="M9" s="77"/>
      <c r="N9" s="73"/>
      <c r="O9" s="29"/>
      <c r="P9" s="32"/>
      <c r="Q9" s="33"/>
      <c r="R9" s="33"/>
      <c r="S9" s="34"/>
      <c r="T9" s="35"/>
      <c r="U9" s="30"/>
      <c r="V9" s="48"/>
      <c r="W9" s="78"/>
      <c r="X9" s="55"/>
      <c r="Y9" s="79"/>
      <c r="Z9" s="36"/>
    </row>
    <row r="10" spans="1:26" s="7" customFormat="1" ht="94" x14ac:dyDescent="0.35">
      <c r="A10" s="112" t="s">
        <v>24</v>
      </c>
      <c r="B10" s="112" t="s">
        <v>25</v>
      </c>
      <c r="C10" s="114" t="s">
        <v>26</v>
      </c>
      <c r="D10" s="114" t="s">
        <v>27</v>
      </c>
      <c r="E10" s="114" t="s">
        <v>28</v>
      </c>
      <c r="F10" s="113" t="s">
        <v>29</v>
      </c>
      <c r="G10" s="58" t="s">
        <v>30</v>
      </c>
      <c r="H10" s="59" t="s">
        <v>541</v>
      </c>
      <c r="I10" s="58" t="s">
        <v>31</v>
      </c>
      <c r="J10" s="62">
        <v>1</v>
      </c>
      <c r="K10" s="97">
        <v>1</v>
      </c>
      <c r="L10" s="104" t="s">
        <v>413</v>
      </c>
      <c r="M10" s="125">
        <v>2020130010103</v>
      </c>
      <c r="N10" s="106" t="s">
        <v>414</v>
      </c>
      <c r="O10" s="92" t="s">
        <v>576</v>
      </c>
      <c r="P10" s="26">
        <v>1</v>
      </c>
      <c r="Q10" s="59" t="s">
        <v>550</v>
      </c>
      <c r="R10" s="59" t="s">
        <v>547</v>
      </c>
      <c r="S10" s="16">
        <v>1</v>
      </c>
      <c r="T10" s="59" t="s">
        <v>32</v>
      </c>
      <c r="U10" s="59" t="s">
        <v>415</v>
      </c>
      <c r="V10" s="111" t="s">
        <v>416</v>
      </c>
      <c r="W10" s="110">
        <v>144845123</v>
      </c>
      <c r="X10" s="109" t="s">
        <v>417</v>
      </c>
      <c r="Y10" s="108" t="s">
        <v>418</v>
      </c>
      <c r="Z10" s="20"/>
    </row>
    <row r="11" spans="1:26" s="7" customFormat="1" ht="94" x14ac:dyDescent="0.35">
      <c r="A11" s="112"/>
      <c r="B11" s="112"/>
      <c r="C11" s="114"/>
      <c r="D11" s="114"/>
      <c r="E11" s="114"/>
      <c r="F11" s="113"/>
      <c r="G11" s="102" t="s">
        <v>33</v>
      </c>
      <c r="H11" s="101" t="s">
        <v>34</v>
      </c>
      <c r="I11" s="102" t="s">
        <v>35</v>
      </c>
      <c r="J11" s="107">
        <v>15000</v>
      </c>
      <c r="K11" s="103">
        <v>700</v>
      </c>
      <c r="L11" s="104"/>
      <c r="M11" s="125"/>
      <c r="N11" s="106"/>
      <c r="O11" s="92" t="s">
        <v>556</v>
      </c>
      <c r="P11" s="26">
        <v>20</v>
      </c>
      <c r="Q11" s="59" t="s">
        <v>550</v>
      </c>
      <c r="R11" s="59" t="s">
        <v>547</v>
      </c>
      <c r="S11" s="16">
        <v>0.5</v>
      </c>
      <c r="T11" s="59" t="s">
        <v>32</v>
      </c>
      <c r="U11" s="59" t="s">
        <v>415</v>
      </c>
      <c r="V11" s="111"/>
      <c r="W11" s="110"/>
      <c r="X11" s="109"/>
      <c r="Y11" s="108"/>
      <c r="Z11" s="123" t="s">
        <v>419</v>
      </c>
    </row>
    <row r="12" spans="1:26" s="7" customFormat="1" ht="70.5" x14ac:dyDescent="0.35">
      <c r="A12" s="112"/>
      <c r="B12" s="112"/>
      <c r="C12" s="114"/>
      <c r="D12" s="114"/>
      <c r="E12" s="114"/>
      <c r="F12" s="113"/>
      <c r="G12" s="102"/>
      <c r="H12" s="101"/>
      <c r="I12" s="102"/>
      <c r="J12" s="107"/>
      <c r="K12" s="103"/>
      <c r="L12" s="104"/>
      <c r="M12" s="125"/>
      <c r="N12" s="106"/>
      <c r="O12" s="92" t="s">
        <v>420</v>
      </c>
      <c r="P12" s="26">
        <v>700</v>
      </c>
      <c r="Q12" s="59" t="s">
        <v>550</v>
      </c>
      <c r="R12" s="59" t="s">
        <v>547</v>
      </c>
      <c r="S12" s="16">
        <v>0.5</v>
      </c>
      <c r="T12" s="59" t="s">
        <v>32</v>
      </c>
      <c r="U12" s="59" t="s">
        <v>415</v>
      </c>
      <c r="V12" s="111"/>
      <c r="W12" s="110"/>
      <c r="X12" s="109"/>
      <c r="Y12" s="108"/>
      <c r="Z12" s="123"/>
    </row>
    <row r="13" spans="1:26" s="7" customFormat="1" ht="70.5" x14ac:dyDescent="0.35">
      <c r="A13" s="112"/>
      <c r="B13" s="112"/>
      <c r="C13" s="114"/>
      <c r="D13" s="114"/>
      <c r="E13" s="114"/>
      <c r="F13" s="113"/>
      <c r="G13" s="102" t="s">
        <v>36</v>
      </c>
      <c r="H13" s="101" t="s">
        <v>37</v>
      </c>
      <c r="I13" s="102" t="s">
        <v>38</v>
      </c>
      <c r="J13" s="107">
        <v>5000</v>
      </c>
      <c r="K13" s="103">
        <v>100</v>
      </c>
      <c r="L13" s="104"/>
      <c r="M13" s="125"/>
      <c r="N13" s="106"/>
      <c r="O13" s="92" t="s">
        <v>421</v>
      </c>
      <c r="P13" s="26">
        <v>100</v>
      </c>
      <c r="Q13" s="59" t="s">
        <v>550</v>
      </c>
      <c r="R13" s="59" t="s">
        <v>547</v>
      </c>
      <c r="S13" s="16">
        <v>0.33333333333333337</v>
      </c>
      <c r="T13" s="59" t="s">
        <v>32</v>
      </c>
      <c r="U13" s="59" t="s">
        <v>415</v>
      </c>
      <c r="V13" s="111"/>
      <c r="W13" s="110"/>
      <c r="X13" s="109"/>
      <c r="Y13" s="108"/>
      <c r="Z13" s="123"/>
    </row>
    <row r="14" spans="1:26" s="7" customFormat="1" ht="47" x14ac:dyDescent="0.35">
      <c r="A14" s="112"/>
      <c r="B14" s="112"/>
      <c r="C14" s="114"/>
      <c r="D14" s="114"/>
      <c r="E14" s="114"/>
      <c r="F14" s="113"/>
      <c r="G14" s="102"/>
      <c r="H14" s="101"/>
      <c r="I14" s="102"/>
      <c r="J14" s="107"/>
      <c r="K14" s="103"/>
      <c r="L14" s="104"/>
      <c r="M14" s="125"/>
      <c r="N14" s="106"/>
      <c r="O14" s="92" t="s">
        <v>422</v>
      </c>
      <c r="P14" s="26">
        <v>100</v>
      </c>
      <c r="Q14" s="59" t="s">
        <v>550</v>
      </c>
      <c r="R14" s="59" t="s">
        <v>547</v>
      </c>
      <c r="S14" s="16">
        <v>0.33333333333333337</v>
      </c>
      <c r="T14" s="59" t="s">
        <v>32</v>
      </c>
      <c r="U14" s="59" t="s">
        <v>415</v>
      </c>
      <c r="V14" s="111"/>
      <c r="W14" s="110"/>
      <c r="X14" s="109"/>
      <c r="Y14" s="108"/>
      <c r="Z14" s="123"/>
    </row>
    <row r="15" spans="1:26" s="7" customFormat="1" ht="47" x14ac:dyDescent="0.35">
      <c r="A15" s="112"/>
      <c r="B15" s="112"/>
      <c r="C15" s="114"/>
      <c r="D15" s="114"/>
      <c r="E15" s="114"/>
      <c r="F15" s="113"/>
      <c r="G15" s="102"/>
      <c r="H15" s="101"/>
      <c r="I15" s="102"/>
      <c r="J15" s="107"/>
      <c r="K15" s="103"/>
      <c r="L15" s="104"/>
      <c r="M15" s="125"/>
      <c r="N15" s="106"/>
      <c r="O15" s="92" t="s">
        <v>423</v>
      </c>
      <c r="P15" s="26">
        <v>100</v>
      </c>
      <c r="Q15" s="59" t="s">
        <v>550</v>
      </c>
      <c r="R15" s="59" t="s">
        <v>547</v>
      </c>
      <c r="S15" s="16">
        <v>0.33333333333333337</v>
      </c>
      <c r="T15" s="59" t="s">
        <v>32</v>
      </c>
      <c r="U15" s="59" t="s">
        <v>415</v>
      </c>
      <c r="V15" s="111"/>
      <c r="W15" s="110"/>
      <c r="X15" s="109"/>
      <c r="Y15" s="108"/>
      <c r="Z15" s="123"/>
    </row>
    <row r="16" spans="1:26" s="7" customFormat="1" ht="47" x14ac:dyDescent="0.35">
      <c r="A16" s="112"/>
      <c r="B16" s="112"/>
      <c r="C16" s="114"/>
      <c r="D16" s="114"/>
      <c r="E16" s="114"/>
      <c r="F16" s="113"/>
      <c r="G16" s="102" t="s">
        <v>39</v>
      </c>
      <c r="H16" s="101" t="s">
        <v>37</v>
      </c>
      <c r="I16" s="102" t="s">
        <v>40</v>
      </c>
      <c r="J16" s="107">
        <v>2500</v>
      </c>
      <c r="K16" s="103">
        <v>50</v>
      </c>
      <c r="L16" s="104"/>
      <c r="M16" s="125"/>
      <c r="N16" s="106"/>
      <c r="O16" s="92" t="s">
        <v>424</v>
      </c>
      <c r="P16" s="26">
        <v>50</v>
      </c>
      <c r="Q16" s="59" t="s">
        <v>550</v>
      </c>
      <c r="R16" s="59" t="s">
        <v>547</v>
      </c>
      <c r="S16" s="16">
        <v>0.5</v>
      </c>
      <c r="T16" s="59"/>
      <c r="U16" s="59" t="s">
        <v>415</v>
      </c>
      <c r="V16" s="111"/>
      <c r="W16" s="110"/>
      <c r="X16" s="109"/>
      <c r="Y16" s="108"/>
      <c r="Z16" s="123"/>
    </row>
    <row r="17" spans="1:26" s="7" customFormat="1" ht="47" x14ac:dyDescent="0.35">
      <c r="A17" s="112"/>
      <c r="B17" s="112"/>
      <c r="C17" s="114"/>
      <c r="D17" s="114"/>
      <c r="E17" s="114"/>
      <c r="F17" s="113"/>
      <c r="G17" s="102"/>
      <c r="H17" s="101"/>
      <c r="I17" s="102"/>
      <c r="J17" s="107"/>
      <c r="K17" s="103"/>
      <c r="L17" s="104"/>
      <c r="M17" s="125"/>
      <c r="N17" s="106"/>
      <c r="O17" s="92" t="s">
        <v>425</v>
      </c>
      <c r="P17" s="26">
        <v>1</v>
      </c>
      <c r="Q17" s="59" t="s">
        <v>550</v>
      </c>
      <c r="R17" s="59" t="s">
        <v>547</v>
      </c>
      <c r="S17" s="16">
        <v>0.5</v>
      </c>
      <c r="T17" s="59" t="s">
        <v>32</v>
      </c>
      <c r="U17" s="59" t="s">
        <v>415</v>
      </c>
      <c r="V17" s="111"/>
      <c r="W17" s="110"/>
      <c r="X17" s="109"/>
      <c r="Y17" s="108"/>
      <c r="Z17" s="123"/>
    </row>
    <row r="18" spans="1:26" s="7" customFormat="1" ht="94" x14ac:dyDescent="0.35">
      <c r="A18" s="112"/>
      <c r="B18" s="112"/>
      <c r="C18" s="114"/>
      <c r="D18" s="114"/>
      <c r="E18" s="114"/>
      <c r="F18" s="113"/>
      <c r="G18" s="58" t="s">
        <v>41</v>
      </c>
      <c r="H18" s="59" t="s">
        <v>23</v>
      </c>
      <c r="I18" s="58" t="s">
        <v>42</v>
      </c>
      <c r="J18" s="62">
        <v>1500</v>
      </c>
      <c r="K18" s="97">
        <v>50</v>
      </c>
      <c r="L18" s="104"/>
      <c r="M18" s="125"/>
      <c r="N18" s="106"/>
      <c r="O18" s="92" t="s">
        <v>426</v>
      </c>
      <c r="P18" s="26">
        <v>5</v>
      </c>
      <c r="Q18" s="59" t="s">
        <v>550</v>
      </c>
      <c r="R18" s="59" t="s">
        <v>547</v>
      </c>
      <c r="S18" s="16">
        <v>1</v>
      </c>
      <c r="T18" s="59" t="s">
        <v>32</v>
      </c>
      <c r="U18" s="59" t="s">
        <v>415</v>
      </c>
      <c r="V18" s="111"/>
      <c r="W18" s="110"/>
      <c r="X18" s="109"/>
      <c r="Y18" s="108"/>
      <c r="Z18" s="123"/>
    </row>
    <row r="19" spans="1:26" s="37" customFormat="1" ht="28.5" x14ac:dyDescent="0.35">
      <c r="A19" s="74"/>
      <c r="B19" s="74"/>
      <c r="C19" s="42"/>
      <c r="D19" s="42"/>
      <c r="E19" s="42"/>
      <c r="F19" s="28"/>
      <c r="G19" s="29"/>
      <c r="H19" s="30"/>
      <c r="I19" s="29"/>
      <c r="J19" s="31"/>
      <c r="K19" s="99"/>
      <c r="L19" s="35"/>
      <c r="M19" s="80"/>
      <c r="N19" s="73"/>
      <c r="O19" s="29"/>
      <c r="P19" s="32"/>
      <c r="Q19" s="30"/>
      <c r="R19" s="30"/>
      <c r="S19" s="34"/>
      <c r="T19" s="30"/>
      <c r="U19" s="30"/>
      <c r="V19" s="48"/>
      <c r="W19" s="53"/>
      <c r="X19" s="55"/>
      <c r="Y19" s="56"/>
      <c r="Z19" s="47"/>
    </row>
    <row r="20" spans="1:26" s="7" customFormat="1" ht="70.5" x14ac:dyDescent="0.35">
      <c r="A20" s="112" t="s">
        <v>24</v>
      </c>
      <c r="B20" s="112" t="s">
        <v>25</v>
      </c>
      <c r="C20" s="114" t="s">
        <v>26</v>
      </c>
      <c r="D20" s="114" t="s">
        <v>27</v>
      </c>
      <c r="E20" s="114" t="s">
        <v>28</v>
      </c>
      <c r="F20" s="113" t="s">
        <v>43</v>
      </c>
      <c r="G20" s="102" t="s">
        <v>44</v>
      </c>
      <c r="H20" s="101" t="s">
        <v>45</v>
      </c>
      <c r="I20" s="102" t="s">
        <v>46</v>
      </c>
      <c r="J20" s="107">
        <v>1010</v>
      </c>
      <c r="K20" s="103">
        <v>150</v>
      </c>
      <c r="L20" s="104" t="s">
        <v>427</v>
      </c>
      <c r="M20" s="118">
        <v>2020130010102</v>
      </c>
      <c r="N20" s="106" t="s">
        <v>428</v>
      </c>
      <c r="O20" s="92" t="s">
        <v>429</v>
      </c>
      <c r="P20" s="26">
        <v>150</v>
      </c>
      <c r="Q20" s="59" t="s">
        <v>550</v>
      </c>
      <c r="R20" s="59" t="s">
        <v>547</v>
      </c>
      <c r="S20" s="16">
        <v>0.5</v>
      </c>
      <c r="T20" s="101" t="s">
        <v>47</v>
      </c>
      <c r="U20" s="59" t="s">
        <v>415</v>
      </c>
      <c r="V20" s="111" t="s">
        <v>416</v>
      </c>
      <c r="W20" s="110">
        <v>95717870.859999999</v>
      </c>
      <c r="X20" s="109" t="s">
        <v>430</v>
      </c>
      <c r="Y20" s="108" t="s">
        <v>431</v>
      </c>
      <c r="Z20" s="123" t="s">
        <v>432</v>
      </c>
    </row>
    <row r="21" spans="1:26" s="7" customFormat="1" ht="47" x14ac:dyDescent="0.35">
      <c r="A21" s="112"/>
      <c r="B21" s="112"/>
      <c r="C21" s="114"/>
      <c r="D21" s="114"/>
      <c r="E21" s="114"/>
      <c r="F21" s="113"/>
      <c r="G21" s="102"/>
      <c r="H21" s="101"/>
      <c r="I21" s="102"/>
      <c r="J21" s="107"/>
      <c r="K21" s="103"/>
      <c r="L21" s="104"/>
      <c r="M21" s="118"/>
      <c r="N21" s="106"/>
      <c r="O21" s="92" t="s">
        <v>433</v>
      </c>
      <c r="P21" s="26">
        <v>150</v>
      </c>
      <c r="Q21" s="59" t="s">
        <v>550</v>
      </c>
      <c r="R21" s="59" t="s">
        <v>547</v>
      </c>
      <c r="S21" s="16">
        <v>0.5</v>
      </c>
      <c r="T21" s="101"/>
      <c r="U21" s="59" t="s">
        <v>415</v>
      </c>
      <c r="V21" s="111"/>
      <c r="W21" s="110"/>
      <c r="X21" s="109"/>
      <c r="Y21" s="108"/>
      <c r="Z21" s="123"/>
    </row>
    <row r="22" spans="1:26" s="7" customFormat="1" ht="164.5" x14ac:dyDescent="0.35">
      <c r="A22" s="112"/>
      <c r="B22" s="112"/>
      <c r="C22" s="114"/>
      <c r="D22" s="114"/>
      <c r="E22" s="114"/>
      <c r="F22" s="113"/>
      <c r="G22" s="102" t="s">
        <v>48</v>
      </c>
      <c r="H22" s="101" t="s">
        <v>49</v>
      </c>
      <c r="I22" s="102" t="s">
        <v>50</v>
      </c>
      <c r="J22" s="107">
        <v>600</v>
      </c>
      <c r="K22" s="103">
        <v>25</v>
      </c>
      <c r="L22" s="104"/>
      <c r="M22" s="118"/>
      <c r="N22" s="106"/>
      <c r="O22" s="92" t="s">
        <v>434</v>
      </c>
      <c r="P22" s="26">
        <v>25</v>
      </c>
      <c r="Q22" s="59" t="s">
        <v>550</v>
      </c>
      <c r="R22" s="59" t="s">
        <v>547</v>
      </c>
      <c r="S22" s="16">
        <v>0.5</v>
      </c>
      <c r="T22" s="59" t="s">
        <v>47</v>
      </c>
      <c r="U22" s="59" t="s">
        <v>415</v>
      </c>
      <c r="V22" s="111"/>
      <c r="W22" s="110"/>
      <c r="X22" s="109"/>
      <c r="Y22" s="108"/>
      <c r="Z22" s="123"/>
    </row>
    <row r="23" spans="1:26" s="7" customFormat="1" ht="70.5" x14ac:dyDescent="0.35">
      <c r="A23" s="112"/>
      <c r="B23" s="112"/>
      <c r="C23" s="114"/>
      <c r="D23" s="114"/>
      <c r="E23" s="114"/>
      <c r="F23" s="113"/>
      <c r="G23" s="102"/>
      <c r="H23" s="101"/>
      <c r="I23" s="102"/>
      <c r="J23" s="107"/>
      <c r="K23" s="103"/>
      <c r="L23" s="104"/>
      <c r="M23" s="118"/>
      <c r="N23" s="106"/>
      <c r="O23" s="92" t="s">
        <v>435</v>
      </c>
      <c r="P23" s="26">
        <v>1</v>
      </c>
      <c r="Q23" s="59" t="s">
        <v>550</v>
      </c>
      <c r="R23" s="59" t="s">
        <v>547</v>
      </c>
      <c r="S23" s="16">
        <v>0.5</v>
      </c>
      <c r="T23" s="59" t="s">
        <v>47</v>
      </c>
      <c r="U23" s="59" t="s">
        <v>415</v>
      </c>
      <c r="V23" s="111"/>
      <c r="W23" s="110"/>
      <c r="X23" s="109"/>
      <c r="Y23" s="108"/>
      <c r="Z23" s="123"/>
    </row>
    <row r="24" spans="1:26" s="7" customFormat="1" ht="47" x14ac:dyDescent="0.35">
      <c r="A24" s="112"/>
      <c r="B24" s="112"/>
      <c r="C24" s="114"/>
      <c r="D24" s="114"/>
      <c r="E24" s="114"/>
      <c r="F24" s="113"/>
      <c r="G24" s="102" t="s">
        <v>51</v>
      </c>
      <c r="H24" s="101" t="s">
        <v>52</v>
      </c>
      <c r="I24" s="102" t="s">
        <v>53</v>
      </c>
      <c r="J24" s="107">
        <v>100</v>
      </c>
      <c r="K24" s="103">
        <v>5</v>
      </c>
      <c r="L24" s="104"/>
      <c r="M24" s="118"/>
      <c r="N24" s="106"/>
      <c r="O24" s="92" t="s">
        <v>436</v>
      </c>
      <c r="P24" s="26">
        <v>5</v>
      </c>
      <c r="Q24" s="59" t="s">
        <v>550</v>
      </c>
      <c r="R24" s="59" t="s">
        <v>547</v>
      </c>
      <c r="S24" s="16">
        <v>0.5</v>
      </c>
      <c r="T24" s="59" t="s">
        <v>47</v>
      </c>
      <c r="U24" s="59" t="s">
        <v>415</v>
      </c>
      <c r="V24" s="111"/>
      <c r="W24" s="110"/>
      <c r="X24" s="109"/>
      <c r="Y24" s="108"/>
      <c r="Z24" s="123"/>
    </row>
    <row r="25" spans="1:26" s="7" customFormat="1" ht="141" x14ac:dyDescent="0.35">
      <c r="A25" s="112"/>
      <c r="B25" s="112"/>
      <c r="C25" s="114"/>
      <c r="D25" s="114"/>
      <c r="E25" s="114"/>
      <c r="F25" s="113"/>
      <c r="G25" s="102"/>
      <c r="H25" s="101"/>
      <c r="I25" s="102"/>
      <c r="J25" s="107"/>
      <c r="K25" s="103"/>
      <c r="L25" s="104"/>
      <c r="M25" s="118"/>
      <c r="N25" s="106"/>
      <c r="O25" s="92" t="s">
        <v>437</v>
      </c>
      <c r="P25" s="26">
        <v>5</v>
      </c>
      <c r="Q25" s="59" t="s">
        <v>550</v>
      </c>
      <c r="R25" s="59" t="s">
        <v>547</v>
      </c>
      <c r="S25" s="16">
        <v>0.5</v>
      </c>
      <c r="T25" s="59" t="s">
        <v>47</v>
      </c>
      <c r="U25" s="59" t="s">
        <v>415</v>
      </c>
      <c r="V25" s="111"/>
      <c r="W25" s="110"/>
      <c r="X25" s="109"/>
      <c r="Y25" s="108"/>
      <c r="Z25" s="123"/>
    </row>
    <row r="26" spans="1:26" s="37" customFormat="1" ht="28.5" x14ac:dyDescent="0.35">
      <c r="A26" s="74"/>
      <c r="B26" s="74"/>
      <c r="C26" s="42"/>
      <c r="D26" s="42"/>
      <c r="E26" s="42"/>
      <c r="F26" s="28"/>
      <c r="G26" s="29"/>
      <c r="H26" s="30"/>
      <c r="I26" s="29"/>
      <c r="J26" s="31"/>
      <c r="K26" s="99"/>
      <c r="L26" s="35"/>
      <c r="M26" s="46"/>
      <c r="N26" s="73"/>
      <c r="O26" s="29"/>
      <c r="P26" s="32"/>
      <c r="Q26" s="30"/>
      <c r="R26" s="30"/>
      <c r="S26" s="34"/>
      <c r="T26" s="30"/>
      <c r="U26" s="30"/>
      <c r="V26" s="48"/>
      <c r="W26" s="53"/>
      <c r="X26" s="55"/>
      <c r="Y26" s="56"/>
      <c r="Z26" s="47"/>
    </row>
    <row r="27" spans="1:26" s="7" customFormat="1" ht="47" x14ac:dyDescent="0.35">
      <c r="A27" s="112" t="s">
        <v>24</v>
      </c>
      <c r="B27" s="112" t="s">
        <v>25</v>
      </c>
      <c r="C27" s="114" t="s">
        <v>188</v>
      </c>
      <c r="D27" s="114" t="s">
        <v>189</v>
      </c>
      <c r="E27" s="114" t="s">
        <v>190</v>
      </c>
      <c r="F27" s="113" t="s">
        <v>54</v>
      </c>
      <c r="G27" s="102" t="s">
        <v>55</v>
      </c>
      <c r="H27" s="127" t="s">
        <v>56</v>
      </c>
      <c r="I27" s="102" t="s">
        <v>574</v>
      </c>
      <c r="J27" s="107">
        <v>800</v>
      </c>
      <c r="K27" s="103">
        <v>20</v>
      </c>
      <c r="L27" s="104" t="s">
        <v>540</v>
      </c>
      <c r="M27" s="118">
        <v>2020130010101</v>
      </c>
      <c r="N27" s="106" t="s">
        <v>438</v>
      </c>
      <c r="O27" s="92" t="s">
        <v>439</v>
      </c>
      <c r="P27" s="26">
        <v>20</v>
      </c>
      <c r="Q27" s="59" t="s">
        <v>550</v>
      </c>
      <c r="R27" s="59" t="s">
        <v>547</v>
      </c>
      <c r="S27" s="16">
        <v>0.33333333333333337</v>
      </c>
      <c r="T27" s="59" t="s">
        <v>47</v>
      </c>
      <c r="U27" s="59" t="s">
        <v>415</v>
      </c>
      <c r="V27" s="111" t="s">
        <v>416</v>
      </c>
      <c r="W27" s="110">
        <v>106917714</v>
      </c>
      <c r="X27" s="124" t="s">
        <v>440</v>
      </c>
      <c r="Y27" s="110" t="s">
        <v>441</v>
      </c>
      <c r="Z27" s="123" t="s">
        <v>432</v>
      </c>
    </row>
    <row r="28" spans="1:26" s="7" customFormat="1" ht="164.5" x14ac:dyDescent="0.35">
      <c r="A28" s="112"/>
      <c r="B28" s="112"/>
      <c r="C28" s="114"/>
      <c r="D28" s="114"/>
      <c r="E28" s="114"/>
      <c r="F28" s="113"/>
      <c r="G28" s="102"/>
      <c r="H28" s="127"/>
      <c r="I28" s="102"/>
      <c r="J28" s="107"/>
      <c r="K28" s="103"/>
      <c r="L28" s="104"/>
      <c r="M28" s="118"/>
      <c r="N28" s="106"/>
      <c r="O28" s="92" t="s">
        <v>442</v>
      </c>
      <c r="P28" s="26">
        <v>20</v>
      </c>
      <c r="Q28" s="59" t="s">
        <v>550</v>
      </c>
      <c r="R28" s="59" t="s">
        <v>547</v>
      </c>
      <c r="S28" s="16">
        <v>0.33333333333333337</v>
      </c>
      <c r="T28" s="59" t="s">
        <v>47</v>
      </c>
      <c r="U28" s="59" t="s">
        <v>415</v>
      </c>
      <c r="V28" s="111"/>
      <c r="W28" s="110"/>
      <c r="X28" s="124"/>
      <c r="Y28" s="110"/>
      <c r="Z28" s="123"/>
    </row>
    <row r="29" spans="1:26" s="7" customFormat="1" ht="117.5" x14ac:dyDescent="0.35">
      <c r="A29" s="112"/>
      <c r="B29" s="112"/>
      <c r="C29" s="114"/>
      <c r="D29" s="114"/>
      <c r="E29" s="114"/>
      <c r="F29" s="113"/>
      <c r="G29" s="102"/>
      <c r="H29" s="127"/>
      <c r="I29" s="102"/>
      <c r="J29" s="107"/>
      <c r="K29" s="103"/>
      <c r="L29" s="104"/>
      <c r="M29" s="118"/>
      <c r="N29" s="106"/>
      <c r="O29" s="92" t="s">
        <v>443</v>
      </c>
      <c r="P29" s="26">
        <v>20</v>
      </c>
      <c r="Q29" s="59" t="s">
        <v>550</v>
      </c>
      <c r="R29" s="59" t="s">
        <v>547</v>
      </c>
      <c r="S29" s="16">
        <v>0.33333333333333337</v>
      </c>
      <c r="T29" s="59" t="s">
        <v>47</v>
      </c>
      <c r="U29" s="59" t="s">
        <v>415</v>
      </c>
      <c r="V29" s="111"/>
      <c r="W29" s="110"/>
      <c r="X29" s="124"/>
      <c r="Y29" s="110"/>
      <c r="Z29" s="123"/>
    </row>
    <row r="30" spans="1:26" s="7" customFormat="1" ht="70.5" x14ac:dyDescent="0.35">
      <c r="A30" s="112"/>
      <c r="B30" s="112"/>
      <c r="C30" s="114"/>
      <c r="D30" s="114"/>
      <c r="E30" s="114"/>
      <c r="F30" s="113"/>
      <c r="G30" s="102" t="s">
        <v>57</v>
      </c>
      <c r="H30" s="101" t="s">
        <v>58</v>
      </c>
      <c r="I30" s="102" t="s">
        <v>59</v>
      </c>
      <c r="J30" s="107">
        <v>500</v>
      </c>
      <c r="K30" s="103">
        <v>30</v>
      </c>
      <c r="L30" s="104"/>
      <c r="M30" s="118"/>
      <c r="N30" s="106"/>
      <c r="O30" s="92" t="s">
        <v>560</v>
      </c>
      <c r="P30" s="26">
        <v>30</v>
      </c>
      <c r="Q30" s="59" t="s">
        <v>550</v>
      </c>
      <c r="R30" s="59" t="s">
        <v>547</v>
      </c>
      <c r="S30" s="16">
        <v>0.5</v>
      </c>
      <c r="T30" s="59" t="s">
        <v>60</v>
      </c>
      <c r="U30" s="59" t="s">
        <v>415</v>
      </c>
      <c r="V30" s="111"/>
      <c r="W30" s="110"/>
      <c r="X30" s="124"/>
      <c r="Y30" s="110"/>
      <c r="Z30" s="123"/>
    </row>
    <row r="31" spans="1:26" s="7" customFormat="1" ht="117.5" x14ac:dyDescent="0.35">
      <c r="A31" s="112"/>
      <c r="B31" s="112"/>
      <c r="C31" s="114"/>
      <c r="D31" s="114"/>
      <c r="E31" s="114"/>
      <c r="F31" s="113"/>
      <c r="G31" s="102"/>
      <c r="H31" s="101"/>
      <c r="I31" s="102"/>
      <c r="J31" s="107"/>
      <c r="K31" s="103"/>
      <c r="L31" s="104"/>
      <c r="M31" s="118"/>
      <c r="N31" s="106"/>
      <c r="O31" s="92" t="s">
        <v>444</v>
      </c>
      <c r="P31" s="26">
        <v>30</v>
      </c>
      <c r="Q31" s="59" t="s">
        <v>550</v>
      </c>
      <c r="R31" s="59" t="s">
        <v>547</v>
      </c>
      <c r="S31" s="16">
        <v>0.5</v>
      </c>
      <c r="T31" s="59" t="s">
        <v>60</v>
      </c>
      <c r="U31" s="59" t="s">
        <v>415</v>
      </c>
      <c r="V31" s="111"/>
      <c r="W31" s="110"/>
      <c r="X31" s="124"/>
      <c r="Y31" s="110"/>
      <c r="Z31" s="123"/>
    </row>
    <row r="32" spans="1:26" s="7" customFormat="1" ht="47" x14ac:dyDescent="0.35">
      <c r="A32" s="112"/>
      <c r="B32" s="112"/>
      <c r="C32" s="114"/>
      <c r="D32" s="114"/>
      <c r="E32" s="114"/>
      <c r="F32" s="113"/>
      <c r="G32" s="102" t="s">
        <v>61</v>
      </c>
      <c r="H32" s="101" t="s">
        <v>62</v>
      </c>
      <c r="I32" s="102" t="s">
        <v>63</v>
      </c>
      <c r="J32" s="107">
        <v>2200</v>
      </c>
      <c r="K32" s="103">
        <v>200</v>
      </c>
      <c r="L32" s="104"/>
      <c r="M32" s="118"/>
      <c r="N32" s="106"/>
      <c r="O32" s="92" t="s">
        <v>445</v>
      </c>
      <c r="P32" s="26">
        <v>200</v>
      </c>
      <c r="Q32" s="59" t="s">
        <v>550</v>
      </c>
      <c r="R32" s="59" t="s">
        <v>547</v>
      </c>
      <c r="S32" s="16">
        <v>0.5</v>
      </c>
      <c r="T32" s="59" t="s">
        <v>60</v>
      </c>
      <c r="U32" s="59" t="s">
        <v>415</v>
      </c>
      <c r="V32" s="111"/>
      <c r="W32" s="110"/>
      <c r="X32" s="124"/>
      <c r="Y32" s="110"/>
      <c r="Z32" s="123"/>
    </row>
    <row r="33" spans="1:26" s="7" customFormat="1" ht="47" x14ac:dyDescent="0.35">
      <c r="A33" s="112"/>
      <c r="B33" s="112"/>
      <c r="C33" s="114"/>
      <c r="D33" s="114"/>
      <c r="E33" s="114"/>
      <c r="F33" s="113"/>
      <c r="G33" s="102"/>
      <c r="H33" s="101"/>
      <c r="I33" s="102"/>
      <c r="J33" s="107"/>
      <c r="K33" s="103"/>
      <c r="L33" s="104"/>
      <c r="M33" s="118"/>
      <c r="N33" s="106"/>
      <c r="O33" s="92" t="s">
        <v>446</v>
      </c>
      <c r="P33" s="26">
        <v>200</v>
      </c>
      <c r="Q33" s="59" t="s">
        <v>550</v>
      </c>
      <c r="R33" s="59" t="s">
        <v>547</v>
      </c>
      <c r="S33" s="16">
        <v>0.5</v>
      </c>
      <c r="T33" s="59" t="s">
        <v>60</v>
      </c>
      <c r="U33" s="59" t="s">
        <v>415</v>
      </c>
      <c r="V33" s="111"/>
      <c r="W33" s="110"/>
      <c r="X33" s="124"/>
      <c r="Y33" s="110"/>
      <c r="Z33" s="123"/>
    </row>
    <row r="34" spans="1:26" s="37" customFormat="1" ht="28.5" x14ac:dyDescent="0.35">
      <c r="A34" s="74"/>
      <c r="B34" s="74"/>
      <c r="C34" s="42"/>
      <c r="D34" s="42"/>
      <c r="E34" s="42"/>
      <c r="F34" s="28"/>
      <c r="G34" s="29"/>
      <c r="H34" s="30"/>
      <c r="I34" s="29"/>
      <c r="J34" s="31"/>
      <c r="K34" s="99"/>
      <c r="L34" s="35"/>
      <c r="M34" s="46"/>
      <c r="N34" s="73"/>
      <c r="O34" s="29"/>
      <c r="P34" s="32"/>
      <c r="Q34" s="30"/>
      <c r="R34" s="30"/>
      <c r="S34" s="34"/>
      <c r="T34" s="30"/>
      <c r="U34" s="30"/>
      <c r="V34" s="48"/>
      <c r="W34" s="53"/>
      <c r="X34" s="81"/>
      <c r="Y34" s="53"/>
      <c r="Z34" s="47"/>
    </row>
    <row r="35" spans="1:26" s="7" customFormat="1" ht="70.5" x14ac:dyDescent="0.35">
      <c r="A35" s="112" t="s">
        <v>24</v>
      </c>
      <c r="B35" s="112" t="s">
        <v>25</v>
      </c>
      <c r="C35" s="114" t="s">
        <v>26</v>
      </c>
      <c r="D35" s="114" t="s">
        <v>397</v>
      </c>
      <c r="E35" s="114" t="s">
        <v>28</v>
      </c>
      <c r="F35" s="113" t="s">
        <v>64</v>
      </c>
      <c r="G35" s="102" t="s">
        <v>65</v>
      </c>
      <c r="H35" s="101" t="s">
        <v>23</v>
      </c>
      <c r="I35" s="102" t="s">
        <v>66</v>
      </c>
      <c r="J35" s="107">
        <v>8</v>
      </c>
      <c r="K35" s="103">
        <v>1</v>
      </c>
      <c r="L35" s="104" t="s">
        <v>470</v>
      </c>
      <c r="M35" s="119">
        <v>2020130010114</v>
      </c>
      <c r="N35" s="106" t="s">
        <v>471</v>
      </c>
      <c r="O35" s="92" t="s">
        <v>554</v>
      </c>
      <c r="P35" s="26">
        <v>20</v>
      </c>
      <c r="Q35" s="13" t="s">
        <v>546</v>
      </c>
      <c r="R35" s="13" t="s">
        <v>547</v>
      </c>
      <c r="S35" s="16">
        <v>0.33333333333333337</v>
      </c>
      <c r="T35" s="59" t="s">
        <v>14</v>
      </c>
      <c r="U35" s="59" t="s">
        <v>473</v>
      </c>
      <c r="V35" s="111" t="s">
        <v>280</v>
      </c>
      <c r="W35" s="52">
        <v>4111248</v>
      </c>
      <c r="X35" s="109" t="s">
        <v>480</v>
      </c>
      <c r="Y35" s="108" t="s">
        <v>481</v>
      </c>
      <c r="Z35" s="19" t="s">
        <v>477</v>
      </c>
    </row>
    <row r="36" spans="1:26" s="7" customFormat="1" ht="70.5" x14ac:dyDescent="0.35">
      <c r="A36" s="112"/>
      <c r="B36" s="112"/>
      <c r="C36" s="114"/>
      <c r="D36" s="114"/>
      <c r="E36" s="114"/>
      <c r="F36" s="113"/>
      <c r="G36" s="102"/>
      <c r="H36" s="101"/>
      <c r="I36" s="102"/>
      <c r="J36" s="107"/>
      <c r="K36" s="103"/>
      <c r="L36" s="104"/>
      <c r="M36" s="119"/>
      <c r="N36" s="106"/>
      <c r="O36" s="92" t="s">
        <v>472</v>
      </c>
      <c r="P36" s="26">
        <v>2</v>
      </c>
      <c r="Q36" s="13" t="s">
        <v>548</v>
      </c>
      <c r="R36" s="13" t="s">
        <v>547</v>
      </c>
      <c r="S36" s="16">
        <v>0.33333333333333337</v>
      </c>
      <c r="T36" s="59" t="s">
        <v>67</v>
      </c>
      <c r="U36" s="59" t="s">
        <v>473</v>
      </c>
      <c r="V36" s="111"/>
      <c r="W36" s="52">
        <v>42376261</v>
      </c>
      <c r="X36" s="109"/>
      <c r="Y36" s="108"/>
      <c r="Z36" s="19" t="s">
        <v>478</v>
      </c>
    </row>
    <row r="37" spans="1:26" s="7" customFormat="1" ht="117.5" x14ac:dyDescent="0.35">
      <c r="A37" s="112"/>
      <c r="B37" s="112"/>
      <c r="C37" s="114"/>
      <c r="D37" s="114"/>
      <c r="E37" s="114"/>
      <c r="F37" s="113"/>
      <c r="G37" s="102"/>
      <c r="H37" s="101"/>
      <c r="I37" s="102"/>
      <c r="J37" s="107"/>
      <c r="K37" s="103"/>
      <c r="L37" s="104"/>
      <c r="M37" s="119"/>
      <c r="N37" s="106"/>
      <c r="O37" s="92" t="s">
        <v>474</v>
      </c>
      <c r="P37" s="26">
        <v>1</v>
      </c>
      <c r="Q37" s="13" t="s">
        <v>379</v>
      </c>
      <c r="R37" s="63" t="s">
        <v>475</v>
      </c>
      <c r="S37" s="16">
        <v>0.33333333333333337</v>
      </c>
      <c r="T37" s="59" t="s">
        <v>476</v>
      </c>
      <c r="U37" s="59" t="s">
        <v>473</v>
      </c>
      <c r="V37" s="111"/>
      <c r="W37" s="70">
        <v>20000000</v>
      </c>
      <c r="X37" s="109"/>
      <c r="Y37" s="108"/>
      <c r="Z37" s="18" t="s">
        <v>479</v>
      </c>
    </row>
    <row r="38" spans="1:26" s="37" customFormat="1" ht="28.5" x14ac:dyDescent="0.35">
      <c r="A38" s="74"/>
      <c r="B38" s="74"/>
      <c r="C38" s="42"/>
      <c r="D38" s="42"/>
      <c r="E38" s="42"/>
      <c r="F38" s="28"/>
      <c r="G38" s="29"/>
      <c r="H38" s="30"/>
      <c r="I38" s="29"/>
      <c r="J38" s="31"/>
      <c r="K38" s="99"/>
      <c r="L38" s="35"/>
      <c r="M38" s="43"/>
      <c r="N38" s="73"/>
      <c r="O38" s="29"/>
      <c r="P38" s="32"/>
      <c r="Q38" s="33"/>
      <c r="R38" s="38"/>
      <c r="S38" s="34"/>
      <c r="T38" s="30"/>
      <c r="U38" s="30"/>
      <c r="V38" s="48"/>
      <c r="W38" s="53"/>
      <c r="X38" s="55"/>
      <c r="Y38" s="56"/>
      <c r="Z38" s="39"/>
    </row>
    <row r="39" spans="1:26" s="7" customFormat="1" ht="141" x14ac:dyDescent="0.35">
      <c r="A39" s="112" t="s">
        <v>24</v>
      </c>
      <c r="B39" s="112" t="s">
        <v>68</v>
      </c>
      <c r="C39" s="114" t="s">
        <v>69</v>
      </c>
      <c r="D39" s="114" t="s">
        <v>70</v>
      </c>
      <c r="E39" s="114" t="s">
        <v>71</v>
      </c>
      <c r="F39" s="113" t="s">
        <v>72</v>
      </c>
      <c r="G39" s="102" t="s">
        <v>73</v>
      </c>
      <c r="H39" s="101" t="s">
        <v>74</v>
      </c>
      <c r="I39" s="102" t="s">
        <v>75</v>
      </c>
      <c r="J39" s="107">
        <v>2500</v>
      </c>
      <c r="K39" s="103">
        <v>500</v>
      </c>
      <c r="L39" s="104" t="s">
        <v>482</v>
      </c>
      <c r="M39" s="118">
        <v>2020130010116</v>
      </c>
      <c r="N39" s="106" t="s">
        <v>483</v>
      </c>
      <c r="O39" s="92" t="s">
        <v>484</v>
      </c>
      <c r="P39" s="26">
        <v>300</v>
      </c>
      <c r="Q39" s="13" t="s">
        <v>546</v>
      </c>
      <c r="R39" s="13" t="s">
        <v>547</v>
      </c>
      <c r="S39" s="16">
        <v>0.33333333333333337</v>
      </c>
      <c r="T39" s="101" t="s">
        <v>14</v>
      </c>
      <c r="U39" s="101" t="s">
        <v>485</v>
      </c>
      <c r="V39" s="111" t="s">
        <v>280</v>
      </c>
      <c r="W39" s="70">
        <v>56250000</v>
      </c>
      <c r="X39" s="109" t="s">
        <v>486</v>
      </c>
      <c r="Y39" s="117" t="s">
        <v>487</v>
      </c>
      <c r="Z39" s="19" t="s">
        <v>488</v>
      </c>
    </row>
    <row r="40" spans="1:26" s="7" customFormat="1" ht="70.5" x14ac:dyDescent="0.35">
      <c r="A40" s="112"/>
      <c r="B40" s="112"/>
      <c r="C40" s="114"/>
      <c r="D40" s="114"/>
      <c r="E40" s="114"/>
      <c r="F40" s="113"/>
      <c r="G40" s="102"/>
      <c r="H40" s="101"/>
      <c r="I40" s="102"/>
      <c r="J40" s="107"/>
      <c r="K40" s="103"/>
      <c r="L40" s="104"/>
      <c r="M40" s="118"/>
      <c r="N40" s="106"/>
      <c r="O40" s="92" t="s">
        <v>551</v>
      </c>
      <c r="P40" s="26">
        <v>100</v>
      </c>
      <c r="Q40" s="63" t="s">
        <v>548</v>
      </c>
      <c r="R40" s="13" t="s">
        <v>547</v>
      </c>
      <c r="S40" s="16">
        <v>0.33333333333333337</v>
      </c>
      <c r="T40" s="101"/>
      <c r="U40" s="101"/>
      <c r="V40" s="111"/>
      <c r="W40" s="70">
        <f>65786123+7000000</f>
        <v>72786123</v>
      </c>
      <c r="X40" s="109"/>
      <c r="Y40" s="117"/>
      <c r="Z40" s="19" t="s">
        <v>489</v>
      </c>
    </row>
    <row r="41" spans="1:26" s="7" customFormat="1" ht="70.5" x14ac:dyDescent="0.35">
      <c r="A41" s="112"/>
      <c r="B41" s="112"/>
      <c r="C41" s="114"/>
      <c r="D41" s="114"/>
      <c r="E41" s="114"/>
      <c r="F41" s="113"/>
      <c r="G41" s="102"/>
      <c r="H41" s="101"/>
      <c r="I41" s="102"/>
      <c r="J41" s="107"/>
      <c r="K41" s="103"/>
      <c r="L41" s="104"/>
      <c r="M41" s="118"/>
      <c r="N41" s="106"/>
      <c r="O41" s="92" t="s">
        <v>490</v>
      </c>
      <c r="P41" s="26">
        <v>0</v>
      </c>
      <c r="Q41" s="63" t="s">
        <v>548</v>
      </c>
      <c r="R41" s="13" t="s">
        <v>547</v>
      </c>
      <c r="S41" s="16">
        <v>0.33333333333333337</v>
      </c>
      <c r="T41" s="101"/>
      <c r="U41" s="101"/>
      <c r="V41" s="111"/>
      <c r="W41" s="70">
        <v>0</v>
      </c>
      <c r="X41" s="109"/>
      <c r="Y41" s="117"/>
      <c r="Z41" s="19" t="s">
        <v>491</v>
      </c>
    </row>
    <row r="42" spans="1:26" s="7" customFormat="1" ht="94" x14ac:dyDescent="0.35">
      <c r="A42" s="112"/>
      <c r="B42" s="112"/>
      <c r="C42" s="114"/>
      <c r="D42" s="114"/>
      <c r="E42" s="114"/>
      <c r="F42" s="113"/>
      <c r="G42" s="58" t="s">
        <v>76</v>
      </c>
      <c r="H42" s="59" t="s">
        <v>23</v>
      </c>
      <c r="I42" s="58" t="s">
        <v>77</v>
      </c>
      <c r="J42" s="62">
        <v>500</v>
      </c>
      <c r="K42" s="97">
        <v>100</v>
      </c>
      <c r="L42" s="104"/>
      <c r="M42" s="118"/>
      <c r="N42" s="106"/>
      <c r="O42" s="92" t="s">
        <v>552</v>
      </c>
      <c r="P42" s="26">
        <v>100</v>
      </c>
      <c r="Q42" s="63" t="s">
        <v>548</v>
      </c>
      <c r="R42" s="13" t="s">
        <v>547</v>
      </c>
      <c r="S42" s="16">
        <v>1</v>
      </c>
      <c r="T42" s="101"/>
      <c r="U42" s="101"/>
      <c r="V42" s="111"/>
      <c r="W42" s="70">
        <f>18750000+40000000</f>
        <v>58750000</v>
      </c>
      <c r="X42" s="109"/>
      <c r="Y42" s="117"/>
      <c r="Z42" s="19" t="s">
        <v>488</v>
      </c>
    </row>
    <row r="43" spans="1:26" s="37" customFormat="1" ht="28.5" x14ac:dyDescent="0.35">
      <c r="A43" s="74"/>
      <c r="B43" s="74"/>
      <c r="C43" s="42"/>
      <c r="D43" s="42"/>
      <c r="E43" s="42"/>
      <c r="F43" s="28"/>
      <c r="G43" s="29"/>
      <c r="H43" s="30"/>
      <c r="I43" s="29"/>
      <c r="J43" s="31"/>
      <c r="K43" s="99"/>
      <c r="L43" s="35"/>
      <c r="M43" s="46"/>
      <c r="N43" s="73"/>
      <c r="O43" s="29"/>
      <c r="P43" s="32"/>
      <c r="Q43" s="38"/>
      <c r="R43" s="33"/>
      <c r="S43" s="34"/>
      <c r="T43" s="30"/>
      <c r="U43" s="30"/>
      <c r="V43" s="48"/>
      <c r="W43" s="53"/>
      <c r="X43" s="55"/>
      <c r="Y43" s="79"/>
      <c r="Z43" s="36"/>
    </row>
    <row r="44" spans="1:26" s="7" customFormat="1" ht="84" x14ac:dyDescent="0.35">
      <c r="A44" s="112" t="s">
        <v>78</v>
      </c>
      <c r="B44" s="112" t="s">
        <v>79</v>
      </c>
      <c r="C44" s="114" t="s">
        <v>80</v>
      </c>
      <c r="D44" s="114" t="s">
        <v>81</v>
      </c>
      <c r="E44" s="66" t="s">
        <v>82</v>
      </c>
      <c r="F44" s="113" t="s">
        <v>83</v>
      </c>
      <c r="G44" s="102" t="s">
        <v>84</v>
      </c>
      <c r="H44" s="101" t="s">
        <v>85</v>
      </c>
      <c r="I44" s="58" t="s">
        <v>86</v>
      </c>
      <c r="J44" s="62">
        <v>427</v>
      </c>
      <c r="K44" s="97">
        <v>100</v>
      </c>
      <c r="L44" s="104" t="s">
        <v>400</v>
      </c>
      <c r="M44" s="119">
        <v>2020130010093</v>
      </c>
      <c r="N44" s="106" t="s">
        <v>401</v>
      </c>
      <c r="O44" s="92" t="s">
        <v>402</v>
      </c>
      <c r="P44" s="26">
        <v>100</v>
      </c>
      <c r="Q44" s="13" t="s">
        <v>548</v>
      </c>
      <c r="R44" s="13" t="s">
        <v>547</v>
      </c>
      <c r="S44" s="16">
        <v>1</v>
      </c>
      <c r="T44" s="59" t="s">
        <v>47</v>
      </c>
      <c r="U44" s="59" t="s">
        <v>403</v>
      </c>
      <c r="V44" s="111" t="s">
        <v>280</v>
      </c>
      <c r="W44" s="126">
        <v>354982574</v>
      </c>
      <c r="X44" s="109" t="s">
        <v>412</v>
      </c>
      <c r="Y44" s="117" t="s">
        <v>411</v>
      </c>
      <c r="Z44" s="18"/>
    </row>
    <row r="45" spans="1:26" s="7" customFormat="1" ht="70.5" x14ac:dyDescent="0.35">
      <c r="A45" s="112"/>
      <c r="B45" s="112"/>
      <c r="C45" s="114"/>
      <c r="D45" s="114"/>
      <c r="E45" s="66" t="s">
        <v>87</v>
      </c>
      <c r="F45" s="113"/>
      <c r="G45" s="102"/>
      <c r="H45" s="101"/>
      <c r="I45" s="58" t="s">
        <v>88</v>
      </c>
      <c r="J45" s="62">
        <v>299</v>
      </c>
      <c r="K45" s="97">
        <v>100</v>
      </c>
      <c r="L45" s="104"/>
      <c r="M45" s="119"/>
      <c r="N45" s="106"/>
      <c r="O45" s="92" t="s">
        <v>404</v>
      </c>
      <c r="P45" s="26">
        <v>100</v>
      </c>
      <c r="Q45" s="13" t="s">
        <v>548</v>
      </c>
      <c r="R45" s="13" t="s">
        <v>547</v>
      </c>
      <c r="S45" s="16">
        <v>1</v>
      </c>
      <c r="T45" s="59" t="s">
        <v>47</v>
      </c>
      <c r="U45" s="59" t="s">
        <v>403</v>
      </c>
      <c r="V45" s="111"/>
      <c r="W45" s="126"/>
      <c r="X45" s="109"/>
      <c r="Y45" s="117"/>
      <c r="Z45" s="18"/>
    </row>
    <row r="46" spans="1:26" s="7" customFormat="1" ht="94" x14ac:dyDescent="0.35">
      <c r="A46" s="112"/>
      <c r="B46" s="112"/>
      <c r="C46" s="114"/>
      <c r="D46" s="114"/>
      <c r="E46" s="66" t="s">
        <v>89</v>
      </c>
      <c r="F46" s="113"/>
      <c r="G46" s="102"/>
      <c r="H46" s="101"/>
      <c r="I46" s="58" t="s">
        <v>90</v>
      </c>
      <c r="J46" s="62">
        <v>171</v>
      </c>
      <c r="K46" s="97">
        <v>50</v>
      </c>
      <c r="L46" s="104"/>
      <c r="M46" s="119"/>
      <c r="N46" s="106"/>
      <c r="O46" s="92" t="s">
        <v>405</v>
      </c>
      <c r="P46" s="26">
        <v>50</v>
      </c>
      <c r="Q46" s="13" t="s">
        <v>548</v>
      </c>
      <c r="R46" s="13" t="s">
        <v>547</v>
      </c>
      <c r="S46" s="16">
        <v>1</v>
      </c>
      <c r="T46" s="59" t="s">
        <v>47</v>
      </c>
      <c r="U46" s="59" t="s">
        <v>403</v>
      </c>
      <c r="V46" s="111"/>
      <c r="W46" s="126"/>
      <c r="X46" s="109"/>
      <c r="Y46" s="117"/>
      <c r="Z46" s="18"/>
    </row>
    <row r="47" spans="1:26" s="7" customFormat="1" ht="70.5" x14ac:dyDescent="0.35">
      <c r="A47" s="112"/>
      <c r="B47" s="112"/>
      <c r="C47" s="114"/>
      <c r="D47" s="114"/>
      <c r="E47" s="66" t="s">
        <v>91</v>
      </c>
      <c r="F47" s="113"/>
      <c r="G47" s="102"/>
      <c r="H47" s="101"/>
      <c r="I47" s="58" t="s">
        <v>399</v>
      </c>
      <c r="J47" s="62">
        <v>427</v>
      </c>
      <c r="K47" s="97">
        <v>100</v>
      </c>
      <c r="L47" s="104"/>
      <c r="M47" s="119"/>
      <c r="N47" s="106"/>
      <c r="O47" s="92" t="s">
        <v>406</v>
      </c>
      <c r="P47" s="26">
        <v>100</v>
      </c>
      <c r="Q47" s="13" t="s">
        <v>548</v>
      </c>
      <c r="R47" s="13" t="s">
        <v>547</v>
      </c>
      <c r="S47" s="16">
        <v>1</v>
      </c>
      <c r="T47" s="59" t="s">
        <v>47</v>
      </c>
      <c r="U47" s="59" t="s">
        <v>403</v>
      </c>
      <c r="V47" s="111"/>
      <c r="W47" s="126"/>
      <c r="X47" s="109"/>
      <c r="Y47" s="117"/>
      <c r="Z47" s="18"/>
    </row>
    <row r="48" spans="1:26" s="7" customFormat="1" ht="117.5" x14ac:dyDescent="0.35">
      <c r="A48" s="112"/>
      <c r="B48" s="112"/>
      <c r="C48" s="114"/>
      <c r="D48" s="66" t="s">
        <v>92</v>
      </c>
      <c r="E48" s="66" t="s">
        <v>93</v>
      </c>
      <c r="F48" s="113"/>
      <c r="G48" s="102"/>
      <c r="H48" s="59" t="s">
        <v>94</v>
      </c>
      <c r="I48" s="58" t="s">
        <v>95</v>
      </c>
      <c r="J48" s="62">
        <v>36</v>
      </c>
      <c r="K48" s="97">
        <v>9</v>
      </c>
      <c r="L48" s="104"/>
      <c r="M48" s="119"/>
      <c r="N48" s="106"/>
      <c r="O48" s="92" t="s">
        <v>407</v>
      </c>
      <c r="P48" s="26">
        <v>9</v>
      </c>
      <c r="Q48" s="13" t="s">
        <v>548</v>
      </c>
      <c r="R48" s="13" t="s">
        <v>547</v>
      </c>
      <c r="S48" s="16">
        <v>1</v>
      </c>
      <c r="T48" s="59" t="s">
        <v>47</v>
      </c>
      <c r="U48" s="59" t="s">
        <v>408</v>
      </c>
      <c r="V48" s="111"/>
      <c r="W48" s="126"/>
      <c r="X48" s="109"/>
      <c r="Y48" s="117"/>
      <c r="Z48" s="18"/>
    </row>
    <row r="49" spans="1:26" s="7" customFormat="1" ht="94" x14ac:dyDescent="0.35">
      <c r="A49" s="112"/>
      <c r="B49" s="112"/>
      <c r="C49" s="114"/>
      <c r="D49" s="66">
        <v>0</v>
      </c>
      <c r="E49" s="66" t="s">
        <v>97</v>
      </c>
      <c r="F49" s="113"/>
      <c r="G49" s="102"/>
      <c r="H49" s="59" t="s">
        <v>96</v>
      </c>
      <c r="I49" s="58" t="s">
        <v>98</v>
      </c>
      <c r="J49" s="62">
        <v>1</v>
      </c>
      <c r="K49" s="100">
        <v>0.15</v>
      </c>
      <c r="L49" s="104"/>
      <c r="M49" s="119"/>
      <c r="N49" s="106"/>
      <c r="O49" s="92" t="s">
        <v>409</v>
      </c>
      <c r="P49" s="26">
        <v>0.15</v>
      </c>
      <c r="Q49" s="13" t="s">
        <v>548</v>
      </c>
      <c r="R49" s="13" t="s">
        <v>547</v>
      </c>
      <c r="S49" s="16">
        <v>1</v>
      </c>
      <c r="T49" s="59" t="s">
        <v>47</v>
      </c>
      <c r="U49" s="59" t="s">
        <v>403</v>
      </c>
      <c r="V49" s="111"/>
      <c r="W49" s="126"/>
      <c r="X49" s="109"/>
      <c r="Y49" s="117"/>
      <c r="Z49" s="18"/>
    </row>
    <row r="50" spans="1:26" s="7" customFormat="1" ht="164.5" x14ac:dyDescent="0.35">
      <c r="A50" s="112"/>
      <c r="B50" s="112"/>
      <c r="C50" s="66" t="s">
        <v>99</v>
      </c>
      <c r="D50" s="66" t="s">
        <v>23</v>
      </c>
      <c r="E50" s="66" t="s">
        <v>100</v>
      </c>
      <c r="F50" s="113"/>
      <c r="G50" s="58" t="s">
        <v>101</v>
      </c>
      <c r="H50" s="59" t="s">
        <v>398</v>
      </c>
      <c r="I50" s="58" t="s">
        <v>102</v>
      </c>
      <c r="J50" s="62">
        <v>82059</v>
      </c>
      <c r="K50" s="97">
        <v>8000</v>
      </c>
      <c r="L50" s="104"/>
      <c r="M50" s="119"/>
      <c r="N50" s="106"/>
      <c r="O50" s="82" t="s">
        <v>410</v>
      </c>
      <c r="P50" s="93">
        <v>8000</v>
      </c>
      <c r="Q50" s="13" t="s">
        <v>548</v>
      </c>
      <c r="R50" s="13" t="s">
        <v>547</v>
      </c>
      <c r="S50" s="16">
        <v>1</v>
      </c>
      <c r="T50" s="59" t="s">
        <v>47</v>
      </c>
      <c r="U50" s="59" t="s">
        <v>403</v>
      </c>
      <c r="V50" s="111"/>
      <c r="W50" s="126"/>
      <c r="X50" s="109"/>
      <c r="Y50" s="117"/>
      <c r="Z50" s="18"/>
    </row>
    <row r="51" spans="1:26" s="37" customFormat="1" ht="28.5" x14ac:dyDescent="0.35">
      <c r="A51" s="74"/>
      <c r="B51" s="74"/>
      <c r="C51" s="42"/>
      <c r="D51" s="42"/>
      <c r="E51" s="51"/>
      <c r="F51" s="28"/>
      <c r="G51" s="29"/>
      <c r="H51" s="30"/>
      <c r="I51" s="29"/>
      <c r="J51" s="31"/>
      <c r="K51" s="99"/>
      <c r="L51" s="35"/>
      <c r="M51" s="43"/>
      <c r="N51" s="73"/>
      <c r="O51" s="29"/>
      <c r="P51" s="32"/>
      <c r="Q51" s="30"/>
      <c r="R51" s="30"/>
      <c r="S51" s="34"/>
      <c r="T51" s="30"/>
      <c r="U51" s="30"/>
      <c r="V51" s="48"/>
      <c r="W51" s="78"/>
      <c r="X51" s="55"/>
      <c r="Y51" s="79"/>
      <c r="Z51" s="39"/>
    </row>
    <row r="52" spans="1:26" s="7" customFormat="1" ht="94" x14ac:dyDescent="0.35">
      <c r="A52" s="112" t="s">
        <v>542</v>
      </c>
      <c r="B52" s="112" t="s">
        <v>537</v>
      </c>
      <c r="C52" s="114" t="s">
        <v>103</v>
      </c>
      <c r="D52" s="114" t="s">
        <v>23</v>
      </c>
      <c r="E52" s="114" t="s">
        <v>104</v>
      </c>
      <c r="F52" s="113" t="s">
        <v>543</v>
      </c>
      <c r="G52" s="102" t="s">
        <v>105</v>
      </c>
      <c r="H52" s="101">
        <v>0</v>
      </c>
      <c r="I52" s="102" t="s">
        <v>106</v>
      </c>
      <c r="J52" s="107">
        <v>15</v>
      </c>
      <c r="K52" s="103">
        <v>1</v>
      </c>
      <c r="L52" s="104" t="s">
        <v>492</v>
      </c>
      <c r="M52" s="116">
        <v>2020130010118</v>
      </c>
      <c r="N52" s="106" t="s">
        <v>493</v>
      </c>
      <c r="O52" s="92" t="s">
        <v>553</v>
      </c>
      <c r="P52" s="26">
        <v>1</v>
      </c>
      <c r="Q52" s="13" t="s">
        <v>546</v>
      </c>
      <c r="R52" s="13" t="s">
        <v>547</v>
      </c>
      <c r="S52" s="16">
        <v>0.33333333333333337</v>
      </c>
      <c r="T52" s="101" t="s">
        <v>14</v>
      </c>
      <c r="U52" s="101" t="s">
        <v>494</v>
      </c>
      <c r="V52" s="111" t="s">
        <v>280</v>
      </c>
      <c r="W52" s="70">
        <f>24000000+6900000+6900000</f>
        <v>37800000</v>
      </c>
      <c r="X52" s="109" t="s">
        <v>495</v>
      </c>
      <c r="Y52" s="117" t="s">
        <v>496</v>
      </c>
      <c r="Z52" s="19" t="s">
        <v>497</v>
      </c>
    </row>
    <row r="53" spans="1:26" s="7" customFormat="1" ht="94" x14ac:dyDescent="0.35">
      <c r="A53" s="112"/>
      <c r="B53" s="112"/>
      <c r="C53" s="114"/>
      <c r="D53" s="114"/>
      <c r="E53" s="114"/>
      <c r="F53" s="113"/>
      <c r="G53" s="102"/>
      <c r="H53" s="101"/>
      <c r="I53" s="102"/>
      <c r="J53" s="107"/>
      <c r="K53" s="103"/>
      <c r="L53" s="104"/>
      <c r="M53" s="116"/>
      <c r="N53" s="106"/>
      <c r="O53" s="92" t="s">
        <v>498</v>
      </c>
      <c r="P53" s="26">
        <v>1</v>
      </c>
      <c r="Q53" s="63" t="s">
        <v>548</v>
      </c>
      <c r="R53" s="13" t="s">
        <v>547</v>
      </c>
      <c r="S53" s="16">
        <v>0.33333333333333337</v>
      </c>
      <c r="T53" s="101"/>
      <c r="U53" s="101"/>
      <c r="V53" s="111"/>
      <c r="W53" s="70">
        <v>20000000</v>
      </c>
      <c r="X53" s="109"/>
      <c r="Y53" s="117"/>
      <c r="Z53" s="19" t="s">
        <v>499</v>
      </c>
    </row>
    <row r="54" spans="1:26" s="7" customFormat="1" ht="117.5" x14ac:dyDescent="0.35">
      <c r="A54" s="112"/>
      <c r="B54" s="112"/>
      <c r="C54" s="114"/>
      <c r="D54" s="114"/>
      <c r="E54" s="114"/>
      <c r="F54" s="113"/>
      <c r="G54" s="102"/>
      <c r="H54" s="101"/>
      <c r="I54" s="102"/>
      <c r="J54" s="107"/>
      <c r="K54" s="103"/>
      <c r="L54" s="104"/>
      <c r="M54" s="116"/>
      <c r="N54" s="106"/>
      <c r="O54" s="92" t="s">
        <v>500</v>
      </c>
      <c r="P54" s="26">
        <v>1</v>
      </c>
      <c r="Q54" s="63" t="s">
        <v>379</v>
      </c>
      <c r="R54" s="13" t="s">
        <v>547</v>
      </c>
      <c r="S54" s="16">
        <v>0.33333333333333337</v>
      </c>
      <c r="T54" s="101"/>
      <c r="U54" s="101"/>
      <c r="V54" s="111"/>
      <c r="W54" s="70">
        <v>30509047</v>
      </c>
      <c r="X54" s="109"/>
      <c r="Y54" s="117"/>
      <c r="Z54" s="19" t="s">
        <v>501</v>
      </c>
    </row>
    <row r="55" spans="1:26" s="37" customFormat="1" ht="28.5" x14ac:dyDescent="0.35">
      <c r="A55" s="74"/>
      <c r="B55" s="74"/>
      <c r="C55" s="42"/>
      <c r="D55" s="42"/>
      <c r="E55" s="42"/>
      <c r="F55" s="28"/>
      <c r="G55" s="29"/>
      <c r="H55" s="30"/>
      <c r="I55" s="29"/>
      <c r="J55" s="31"/>
      <c r="K55" s="99"/>
      <c r="L55" s="35"/>
      <c r="M55" s="83"/>
      <c r="N55" s="73"/>
      <c r="O55" s="29"/>
      <c r="P55" s="32"/>
      <c r="Q55" s="38"/>
      <c r="R55" s="33"/>
      <c r="S55" s="34"/>
      <c r="T55" s="30"/>
      <c r="U55" s="30"/>
      <c r="V55" s="48"/>
      <c r="W55" s="53"/>
      <c r="X55" s="55"/>
      <c r="Y55" s="79"/>
      <c r="Z55" s="36"/>
    </row>
    <row r="56" spans="1:26" s="7" customFormat="1" ht="253" x14ac:dyDescent="0.35">
      <c r="A56" s="68" t="s">
        <v>542</v>
      </c>
      <c r="B56" s="68" t="s">
        <v>537</v>
      </c>
      <c r="C56" s="66" t="s">
        <v>103</v>
      </c>
      <c r="D56" s="66" t="s">
        <v>23</v>
      </c>
      <c r="E56" s="66" t="s">
        <v>104</v>
      </c>
      <c r="F56" s="67" t="s">
        <v>107</v>
      </c>
      <c r="G56" s="58" t="s">
        <v>108</v>
      </c>
      <c r="H56" s="57">
        <v>0</v>
      </c>
      <c r="I56" s="58" t="s">
        <v>109</v>
      </c>
      <c r="J56" s="62">
        <v>48</v>
      </c>
      <c r="K56" s="97">
        <v>2</v>
      </c>
      <c r="L56" s="6" t="s">
        <v>508</v>
      </c>
      <c r="M56" s="64" t="s">
        <v>508</v>
      </c>
      <c r="N56" s="65" t="s">
        <v>503</v>
      </c>
      <c r="O56" s="92" t="s">
        <v>504</v>
      </c>
      <c r="P56" s="27">
        <v>2</v>
      </c>
      <c r="Q56" s="63" t="s">
        <v>379</v>
      </c>
      <c r="R56" s="13" t="s">
        <v>547</v>
      </c>
      <c r="S56" s="25">
        <v>1</v>
      </c>
      <c r="T56" s="82" t="s">
        <v>505</v>
      </c>
      <c r="U56" s="63" t="s">
        <v>509</v>
      </c>
      <c r="V56" s="17" t="s">
        <v>280</v>
      </c>
      <c r="W56" s="70">
        <v>7623739</v>
      </c>
      <c r="X56" s="60" t="s">
        <v>502</v>
      </c>
      <c r="Y56" s="71" t="s">
        <v>506</v>
      </c>
      <c r="Z56" s="19" t="s">
        <v>507</v>
      </c>
    </row>
    <row r="57" spans="1:26" s="37" customFormat="1" ht="28.5" x14ac:dyDescent="0.35">
      <c r="A57" s="74"/>
      <c r="B57" s="74"/>
      <c r="C57" s="42"/>
      <c r="D57" s="42"/>
      <c r="E57" s="42"/>
      <c r="F57" s="28"/>
      <c r="G57" s="29"/>
      <c r="H57" s="35"/>
      <c r="I57" s="29"/>
      <c r="J57" s="31"/>
      <c r="K57" s="99"/>
      <c r="L57" s="35"/>
      <c r="M57" s="43"/>
      <c r="N57" s="73"/>
      <c r="O57" s="29"/>
      <c r="P57" s="35"/>
      <c r="Q57" s="38"/>
      <c r="R57" s="33"/>
      <c r="S57" s="40"/>
      <c r="T57" s="30"/>
      <c r="U57" s="30"/>
      <c r="V57" s="48"/>
      <c r="W57" s="53"/>
      <c r="X57" s="55"/>
      <c r="Y57" s="56"/>
      <c r="Z57" s="36"/>
    </row>
    <row r="58" spans="1:26" s="7" customFormat="1" ht="117.5" x14ac:dyDescent="0.35">
      <c r="A58" s="112" t="s">
        <v>542</v>
      </c>
      <c r="B58" s="112" t="s">
        <v>110</v>
      </c>
      <c r="C58" s="114" t="s">
        <v>111</v>
      </c>
      <c r="D58" s="114" t="s">
        <v>23</v>
      </c>
      <c r="E58" s="114" t="s">
        <v>510</v>
      </c>
      <c r="F58" s="113" t="s">
        <v>112</v>
      </c>
      <c r="G58" s="58" t="s">
        <v>113</v>
      </c>
      <c r="H58" s="59" t="s">
        <v>114</v>
      </c>
      <c r="I58" s="58" t="s">
        <v>115</v>
      </c>
      <c r="J58" s="62">
        <v>1000</v>
      </c>
      <c r="K58" s="97">
        <v>100</v>
      </c>
      <c r="L58" s="104" t="s">
        <v>512</v>
      </c>
      <c r="M58" s="118">
        <v>2020130010104</v>
      </c>
      <c r="N58" s="106" t="s">
        <v>513</v>
      </c>
      <c r="O58" s="92" t="s">
        <v>589</v>
      </c>
      <c r="P58" s="26">
        <v>100</v>
      </c>
      <c r="Q58" s="59" t="s">
        <v>290</v>
      </c>
      <c r="R58" s="59" t="s">
        <v>286</v>
      </c>
      <c r="S58" s="16">
        <v>1</v>
      </c>
      <c r="T58" s="59" t="s">
        <v>47</v>
      </c>
      <c r="U58" s="63" t="s">
        <v>391</v>
      </c>
      <c r="V58" s="111" t="s">
        <v>280</v>
      </c>
      <c r="W58" s="115">
        <v>64150629</v>
      </c>
      <c r="X58" s="109" t="s">
        <v>517</v>
      </c>
      <c r="Y58" s="108" t="s">
        <v>516</v>
      </c>
      <c r="Z58" s="18"/>
    </row>
    <row r="59" spans="1:26" s="7" customFormat="1" ht="47" x14ac:dyDescent="0.35">
      <c r="A59" s="112"/>
      <c r="B59" s="112"/>
      <c r="C59" s="114"/>
      <c r="D59" s="114"/>
      <c r="E59" s="114"/>
      <c r="F59" s="113"/>
      <c r="G59" s="102" t="s">
        <v>116</v>
      </c>
      <c r="H59" s="101">
        <v>0</v>
      </c>
      <c r="I59" s="102" t="s">
        <v>117</v>
      </c>
      <c r="J59" s="107">
        <v>10</v>
      </c>
      <c r="K59" s="103">
        <v>1</v>
      </c>
      <c r="L59" s="104"/>
      <c r="M59" s="118"/>
      <c r="N59" s="106"/>
      <c r="O59" s="92" t="s">
        <v>514</v>
      </c>
      <c r="P59" s="26">
        <v>1</v>
      </c>
      <c r="Q59" s="59" t="s">
        <v>290</v>
      </c>
      <c r="R59" s="59" t="s">
        <v>286</v>
      </c>
      <c r="S59" s="16">
        <v>0.5</v>
      </c>
      <c r="T59" s="59" t="s">
        <v>47</v>
      </c>
      <c r="U59" s="63" t="s">
        <v>391</v>
      </c>
      <c r="V59" s="111"/>
      <c r="W59" s="115"/>
      <c r="X59" s="109"/>
      <c r="Y59" s="108"/>
      <c r="Z59" s="18"/>
    </row>
    <row r="60" spans="1:26" s="7" customFormat="1" ht="47" x14ac:dyDescent="0.35">
      <c r="A60" s="112"/>
      <c r="B60" s="112"/>
      <c r="C60" s="114"/>
      <c r="D60" s="114"/>
      <c r="E60" s="114"/>
      <c r="F60" s="113"/>
      <c r="G60" s="102"/>
      <c r="H60" s="101"/>
      <c r="I60" s="102"/>
      <c r="J60" s="107"/>
      <c r="K60" s="103"/>
      <c r="L60" s="104"/>
      <c r="M60" s="118"/>
      <c r="N60" s="106"/>
      <c r="O60" s="92" t="s">
        <v>515</v>
      </c>
      <c r="P60" s="26">
        <v>1</v>
      </c>
      <c r="Q60" s="59" t="s">
        <v>290</v>
      </c>
      <c r="R60" s="59" t="s">
        <v>286</v>
      </c>
      <c r="S60" s="16">
        <v>0.5</v>
      </c>
      <c r="T60" s="59" t="s">
        <v>47</v>
      </c>
      <c r="U60" s="63" t="s">
        <v>391</v>
      </c>
      <c r="V60" s="111"/>
      <c r="W60" s="115"/>
      <c r="X60" s="109"/>
      <c r="Y60" s="108"/>
      <c r="Z60" s="18"/>
    </row>
    <row r="61" spans="1:26" s="37" customFormat="1" ht="28.5" x14ac:dyDescent="0.35">
      <c r="A61" s="74"/>
      <c r="B61" s="74"/>
      <c r="C61" s="42"/>
      <c r="D61" s="42"/>
      <c r="E61" s="42"/>
      <c r="F61" s="28"/>
      <c r="G61" s="29"/>
      <c r="H61" s="30"/>
      <c r="I61" s="29"/>
      <c r="J61" s="31"/>
      <c r="K61" s="99"/>
      <c r="L61" s="35"/>
      <c r="M61" s="41"/>
      <c r="N61" s="73"/>
      <c r="O61" s="29"/>
      <c r="P61" s="32"/>
      <c r="Q61" s="30"/>
      <c r="R61" s="30"/>
      <c r="S61" s="34"/>
      <c r="T61" s="30"/>
      <c r="U61" s="38"/>
      <c r="V61" s="84"/>
      <c r="W61" s="85"/>
      <c r="X61" s="77"/>
      <c r="Y61" s="79"/>
      <c r="Z61" s="36"/>
    </row>
    <row r="62" spans="1:26" s="7" customFormat="1" ht="117.5" x14ac:dyDescent="0.35">
      <c r="A62" s="112" t="s">
        <v>542</v>
      </c>
      <c r="B62" s="112" t="s">
        <v>110</v>
      </c>
      <c r="C62" s="114" t="s">
        <v>111</v>
      </c>
      <c r="D62" s="114" t="s">
        <v>23</v>
      </c>
      <c r="E62" s="114" t="s">
        <v>510</v>
      </c>
      <c r="F62" s="113" t="s">
        <v>118</v>
      </c>
      <c r="G62" s="58" t="s">
        <v>119</v>
      </c>
      <c r="H62" s="11" t="s">
        <v>120</v>
      </c>
      <c r="I62" s="58" t="s">
        <v>121</v>
      </c>
      <c r="J62" s="62">
        <v>4900</v>
      </c>
      <c r="K62" s="97">
        <v>700</v>
      </c>
      <c r="L62" s="57" t="s">
        <v>518</v>
      </c>
      <c r="M62" s="5">
        <v>2020130010105</v>
      </c>
      <c r="N62" s="65" t="s">
        <v>519</v>
      </c>
      <c r="O62" s="92" t="s">
        <v>520</v>
      </c>
      <c r="P62" s="26">
        <v>1</v>
      </c>
      <c r="Q62" s="59" t="s">
        <v>290</v>
      </c>
      <c r="R62" s="59" t="s">
        <v>286</v>
      </c>
      <c r="S62" s="16">
        <v>1</v>
      </c>
      <c r="T62" s="59" t="s">
        <v>47</v>
      </c>
      <c r="U62" s="63" t="s">
        <v>391</v>
      </c>
      <c r="V62" s="111" t="s">
        <v>280</v>
      </c>
      <c r="W62" s="110">
        <v>340050001</v>
      </c>
      <c r="X62" s="109" t="s">
        <v>524</v>
      </c>
      <c r="Y62" s="108" t="s">
        <v>525</v>
      </c>
      <c r="Z62" s="18"/>
    </row>
    <row r="63" spans="1:26" s="7" customFormat="1" ht="162.75" customHeight="1" x14ac:dyDescent="0.35">
      <c r="A63" s="112"/>
      <c r="B63" s="112"/>
      <c r="C63" s="114"/>
      <c r="D63" s="114"/>
      <c r="E63" s="114"/>
      <c r="F63" s="113"/>
      <c r="G63" s="102" t="s">
        <v>122</v>
      </c>
      <c r="H63" s="101" t="s">
        <v>123</v>
      </c>
      <c r="I63" s="102" t="s">
        <v>511</v>
      </c>
      <c r="J63" s="107">
        <v>175</v>
      </c>
      <c r="K63" s="103">
        <v>35</v>
      </c>
      <c r="L63" s="104" t="s">
        <v>518</v>
      </c>
      <c r="M63" s="105">
        <v>2020130010105</v>
      </c>
      <c r="N63" s="106" t="s">
        <v>519</v>
      </c>
      <c r="O63" s="92" t="s">
        <v>522</v>
      </c>
      <c r="P63" s="26">
        <v>1</v>
      </c>
      <c r="Q63" s="59" t="s">
        <v>290</v>
      </c>
      <c r="R63" s="59" t="s">
        <v>286</v>
      </c>
      <c r="S63" s="16">
        <v>0.5</v>
      </c>
      <c r="T63" s="59" t="s">
        <v>47</v>
      </c>
      <c r="U63" s="63" t="s">
        <v>391</v>
      </c>
      <c r="V63" s="111"/>
      <c r="W63" s="110"/>
      <c r="X63" s="109"/>
      <c r="Y63" s="108"/>
      <c r="Z63" s="18"/>
    </row>
    <row r="64" spans="1:26" s="7" customFormat="1" ht="47" x14ac:dyDescent="0.35">
      <c r="A64" s="112"/>
      <c r="B64" s="112"/>
      <c r="C64" s="114"/>
      <c r="D64" s="114"/>
      <c r="E64" s="114"/>
      <c r="F64" s="113"/>
      <c r="G64" s="102"/>
      <c r="H64" s="101"/>
      <c r="I64" s="102"/>
      <c r="J64" s="107"/>
      <c r="K64" s="103"/>
      <c r="L64" s="104"/>
      <c r="M64" s="105"/>
      <c r="N64" s="106"/>
      <c r="O64" s="92" t="s">
        <v>523</v>
      </c>
      <c r="P64" s="26">
        <v>1</v>
      </c>
      <c r="Q64" s="59" t="s">
        <v>290</v>
      </c>
      <c r="R64" s="59" t="s">
        <v>286</v>
      </c>
      <c r="S64" s="16">
        <v>0.5</v>
      </c>
      <c r="T64" s="59" t="s">
        <v>47</v>
      </c>
      <c r="U64" s="63" t="s">
        <v>391</v>
      </c>
      <c r="V64" s="111"/>
      <c r="W64" s="110"/>
      <c r="X64" s="109"/>
      <c r="Y64" s="108"/>
      <c r="Z64" s="18"/>
    </row>
    <row r="65" spans="1:26" s="7" customFormat="1" ht="94" x14ac:dyDescent="0.35">
      <c r="A65" s="112"/>
      <c r="B65" s="112"/>
      <c r="C65" s="114"/>
      <c r="D65" s="114"/>
      <c r="E65" s="114"/>
      <c r="F65" s="113"/>
      <c r="G65" s="58" t="s">
        <v>124</v>
      </c>
      <c r="H65" s="59" t="s">
        <v>125</v>
      </c>
      <c r="I65" s="58" t="s">
        <v>126</v>
      </c>
      <c r="J65" s="62">
        <v>700</v>
      </c>
      <c r="K65" s="97">
        <v>150</v>
      </c>
      <c r="L65" s="57" t="s">
        <v>518</v>
      </c>
      <c r="M65" s="5">
        <v>2020130010105</v>
      </c>
      <c r="N65" s="65" t="s">
        <v>519</v>
      </c>
      <c r="O65" s="92" t="s">
        <v>521</v>
      </c>
      <c r="P65" s="26">
        <v>1</v>
      </c>
      <c r="Q65" s="59" t="s">
        <v>290</v>
      </c>
      <c r="R65" s="59" t="s">
        <v>286</v>
      </c>
      <c r="S65" s="16">
        <v>1</v>
      </c>
      <c r="T65" s="59" t="s">
        <v>47</v>
      </c>
      <c r="U65" s="63" t="s">
        <v>391</v>
      </c>
      <c r="V65" s="111"/>
      <c r="W65" s="110"/>
      <c r="X65" s="109"/>
      <c r="Y65" s="108"/>
      <c r="Z65" s="18"/>
    </row>
    <row r="66" spans="1:26" s="37" customFormat="1" ht="28.5" x14ac:dyDescent="0.35">
      <c r="A66" s="74"/>
      <c r="B66" s="74"/>
      <c r="C66" s="42"/>
      <c r="D66" s="42"/>
      <c r="E66" s="42"/>
      <c r="F66" s="28"/>
      <c r="G66" s="29"/>
      <c r="H66" s="30"/>
      <c r="I66" s="29"/>
      <c r="J66" s="31"/>
      <c r="K66" s="99"/>
      <c r="L66" s="35"/>
      <c r="M66" s="41"/>
      <c r="N66" s="73"/>
      <c r="O66" s="29"/>
      <c r="P66" s="32"/>
      <c r="Q66" s="30"/>
      <c r="R66" s="30"/>
      <c r="S66" s="34"/>
      <c r="T66" s="30"/>
      <c r="U66" s="38"/>
      <c r="V66" s="48"/>
      <c r="W66" s="53"/>
      <c r="X66" s="55"/>
      <c r="Y66" s="56"/>
      <c r="Z66" s="39"/>
    </row>
    <row r="67" spans="1:26" s="7" customFormat="1" ht="88.5" customHeight="1" x14ac:dyDescent="0.35">
      <c r="A67" s="112" t="s">
        <v>542</v>
      </c>
      <c r="B67" s="112" t="s">
        <v>110</v>
      </c>
      <c r="C67" s="114" t="s">
        <v>111</v>
      </c>
      <c r="D67" s="114" t="s">
        <v>23</v>
      </c>
      <c r="E67" s="114" t="s">
        <v>510</v>
      </c>
      <c r="F67" s="113" t="s">
        <v>127</v>
      </c>
      <c r="G67" s="102" t="s">
        <v>128</v>
      </c>
      <c r="H67" s="101">
        <v>0</v>
      </c>
      <c r="I67" s="102" t="s">
        <v>129</v>
      </c>
      <c r="J67" s="107">
        <v>1</v>
      </c>
      <c r="K67" s="103">
        <v>1</v>
      </c>
      <c r="L67" s="104" t="s">
        <v>526</v>
      </c>
      <c r="M67" s="105">
        <v>2020130010109</v>
      </c>
      <c r="N67" s="106" t="s">
        <v>527</v>
      </c>
      <c r="O67" s="92" t="s">
        <v>528</v>
      </c>
      <c r="P67" s="26">
        <v>1</v>
      </c>
      <c r="Q67" s="59" t="s">
        <v>290</v>
      </c>
      <c r="R67" s="59" t="s">
        <v>286</v>
      </c>
      <c r="S67" s="16">
        <v>0.5</v>
      </c>
      <c r="T67" s="59" t="s">
        <v>47</v>
      </c>
      <c r="U67" s="63" t="s">
        <v>391</v>
      </c>
      <c r="V67" s="111" t="s">
        <v>280</v>
      </c>
      <c r="W67" s="110">
        <v>40000001</v>
      </c>
      <c r="X67" s="109" t="s">
        <v>531</v>
      </c>
      <c r="Y67" s="108" t="s">
        <v>530</v>
      </c>
      <c r="Z67" s="18"/>
    </row>
    <row r="68" spans="1:26" s="7" customFormat="1" ht="72.75" customHeight="1" x14ac:dyDescent="0.35">
      <c r="A68" s="112"/>
      <c r="B68" s="112"/>
      <c r="C68" s="114"/>
      <c r="D68" s="114"/>
      <c r="E68" s="114"/>
      <c r="F68" s="113"/>
      <c r="G68" s="102"/>
      <c r="H68" s="101"/>
      <c r="I68" s="102"/>
      <c r="J68" s="107"/>
      <c r="K68" s="103"/>
      <c r="L68" s="104"/>
      <c r="M68" s="105"/>
      <c r="N68" s="106"/>
      <c r="O68" s="92" t="s">
        <v>529</v>
      </c>
      <c r="P68" s="26">
        <v>1</v>
      </c>
      <c r="Q68" s="59" t="s">
        <v>290</v>
      </c>
      <c r="R68" s="59" t="s">
        <v>286</v>
      </c>
      <c r="S68" s="16">
        <v>0.5</v>
      </c>
      <c r="T68" s="59" t="s">
        <v>47</v>
      </c>
      <c r="U68" s="63" t="s">
        <v>391</v>
      </c>
      <c r="V68" s="111"/>
      <c r="W68" s="110"/>
      <c r="X68" s="109"/>
      <c r="Y68" s="108"/>
      <c r="Z68" s="18"/>
    </row>
    <row r="69" spans="1:26" s="37" customFormat="1" ht="28.5" x14ac:dyDescent="0.35">
      <c r="A69" s="74"/>
      <c r="B69" s="74"/>
      <c r="C69" s="42"/>
      <c r="D69" s="42"/>
      <c r="E69" s="42"/>
      <c r="F69" s="28"/>
      <c r="G69" s="29"/>
      <c r="H69" s="30"/>
      <c r="I69" s="29"/>
      <c r="J69" s="31"/>
      <c r="K69" s="99"/>
      <c r="L69" s="35"/>
      <c r="M69" s="41"/>
      <c r="N69" s="73"/>
      <c r="O69" s="29"/>
      <c r="P69" s="32"/>
      <c r="Q69" s="30"/>
      <c r="R69" s="30"/>
      <c r="S69" s="34"/>
      <c r="T69" s="30"/>
      <c r="U69" s="38"/>
      <c r="V69" s="48"/>
      <c r="W69" s="53"/>
      <c r="X69" s="55"/>
      <c r="Y69" s="56"/>
      <c r="Z69" s="39"/>
    </row>
    <row r="70" spans="1:26" s="7" customFormat="1" ht="94" x14ac:dyDescent="0.35">
      <c r="A70" s="112" t="s">
        <v>542</v>
      </c>
      <c r="B70" s="112" t="s">
        <v>110</v>
      </c>
      <c r="C70" s="114" t="s">
        <v>111</v>
      </c>
      <c r="D70" s="114" t="s">
        <v>23</v>
      </c>
      <c r="E70" s="114" t="s">
        <v>510</v>
      </c>
      <c r="F70" s="113" t="s">
        <v>130</v>
      </c>
      <c r="G70" s="58" t="s">
        <v>131</v>
      </c>
      <c r="H70" s="59" t="s">
        <v>132</v>
      </c>
      <c r="I70" s="58" t="s">
        <v>133</v>
      </c>
      <c r="J70" s="62">
        <v>55</v>
      </c>
      <c r="K70" s="97">
        <v>5</v>
      </c>
      <c r="L70" s="104" t="s">
        <v>532</v>
      </c>
      <c r="M70" s="105">
        <v>2020130010106</v>
      </c>
      <c r="N70" s="106" t="s">
        <v>533</v>
      </c>
      <c r="O70" s="92" t="s">
        <v>590</v>
      </c>
      <c r="P70" s="26">
        <v>5</v>
      </c>
      <c r="Q70" s="59" t="s">
        <v>290</v>
      </c>
      <c r="R70" s="59" t="s">
        <v>286</v>
      </c>
      <c r="S70" s="16">
        <v>1</v>
      </c>
      <c r="T70" s="59" t="s">
        <v>134</v>
      </c>
      <c r="U70" s="63" t="s">
        <v>391</v>
      </c>
      <c r="V70" s="111" t="s">
        <v>280</v>
      </c>
      <c r="W70" s="110">
        <v>100000000</v>
      </c>
      <c r="X70" s="109" t="s">
        <v>536</v>
      </c>
      <c r="Y70" s="108" t="s">
        <v>535</v>
      </c>
      <c r="Z70" s="18"/>
    </row>
    <row r="71" spans="1:26" s="7" customFormat="1" ht="94" x14ac:dyDescent="0.35">
      <c r="A71" s="112"/>
      <c r="B71" s="112"/>
      <c r="C71" s="114"/>
      <c r="D71" s="114"/>
      <c r="E71" s="114"/>
      <c r="F71" s="113"/>
      <c r="G71" s="58" t="s">
        <v>135</v>
      </c>
      <c r="H71" s="59">
        <v>0</v>
      </c>
      <c r="I71" s="58" t="s">
        <v>136</v>
      </c>
      <c r="J71" s="62">
        <v>4</v>
      </c>
      <c r="K71" s="97">
        <v>1</v>
      </c>
      <c r="L71" s="104"/>
      <c r="M71" s="105"/>
      <c r="N71" s="106"/>
      <c r="O71" s="92" t="s">
        <v>534</v>
      </c>
      <c r="P71" s="26">
        <v>1</v>
      </c>
      <c r="Q71" s="59" t="s">
        <v>290</v>
      </c>
      <c r="R71" s="59" t="s">
        <v>286</v>
      </c>
      <c r="S71" s="16">
        <v>1</v>
      </c>
      <c r="T71" s="59" t="s">
        <v>47</v>
      </c>
      <c r="U71" s="63" t="s">
        <v>391</v>
      </c>
      <c r="V71" s="111"/>
      <c r="W71" s="110"/>
      <c r="X71" s="109"/>
      <c r="Y71" s="108"/>
      <c r="Z71" s="18"/>
    </row>
    <row r="72" spans="1:26" s="37" customFormat="1" ht="28.5" x14ac:dyDescent="0.35">
      <c r="A72" s="74"/>
      <c r="B72" s="74"/>
      <c r="C72" s="42"/>
      <c r="D72" s="42"/>
      <c r="E72" s="42"/>
      <c r="F72" s="28"/>
      <c r="G72" s="29"/>
      <c r="H72" s="30"/>
      <c r="I72" s="29"/>
      <c r="J72" s="31"/>
      <c r="K72" s="99"/>
      <c r="L72" s="35"/>
      <c r="M72" s="41"/>
      <c r="N72" s="73"/>
      <c r="O72" s="29"/>
      <c r="P72" s="32"/>
      <c r="Q72" s="30"/>
      <c r="R72" s="30"/>
      <c r="S72" s="34"/>
      <c r="T72" s="30"/>
      <c r="U72" s="38"/>
      <c r="V72" s="48"/>
      <c r="W72" s="53"/>
      <c r="X72" s="55"/>
      <c r="Y72" s="56"/>
      <c r="Z72" s="39"/>
    </row>
    <row r="73" spans="1:26" s="7" customFormat="1" ht="117.5" x14ac:dyDescent="0.35">
      <c r="A73" s="112" t="s">
        <v>542</v>
      </c>
      <c r="B73" s="112" t="s">
        <v>137</v>
      </c>
      <c r="C73" s="114" t="s">
        <v>138</v>
      </c>
      <c r="D73" s="114" t="s">
        <v>139</v>
      </c>
      <c r="E73" s="114" t="s">
        <v>140</v>
      </c>
      <c r="F73" s="113" t="s">
        <v>141</v>
      </c>
      <c r="G73" s="102" t="s">
        <v>144</v>
      </c>
      <c r="H73" s="101" t="s">
        <v>145</v>
      </c>
      <c r="I73" s="102" t="s">
        <v>146</v>
      </c>
      <c r="J73" s="107">
        <v>14000</v>
      </c>
      <c r="K73" s="103">
        <v>1000</v>
      </c>
      <c r="L73" s="104" t="s">
        <v>283</v>
      </c>
      <c r="M73" s="118">
        <v>2020130010119</v>
      </c>
      <c r="N73" s="106" t="s">
        <v>284</v>
      </c>
      <c r="O73" s="92" t="s">
        <v>578</v>
      </c>
      <c r="P73" s="26">
        <v>5</v>
      </c>
      <c r="Q73" s="59" t="s">
        <v>285</v>
      </c>
      <c r="R73" s="59" t="s">
        <v>286</v>
      </c>
      <c r="S73" s="16">
        <v>0.25</v>
      </c>
      <c r="T73" s="101" t="s">
        <v>32</v>
      </c>
      <c r="U73" s="63" t="s">
        <v>287</v>
      </c>
      <c r="V73" s="69" t="s">
        <v>327</v>
      </c>
      <c r="W73" s="54">
        <v>121305068</v>
      </c>
      <c r="X73" s="60" t="s">
        <v>324</v>
      </c>
      <c r="Y73" s="71" t="s">
        <v>325</v>
      </c>
      <c r="Z73" s="18"/>
    </row>
    <row r="74" spans="1:26" s="7" customFormat="1" x14ac:dyDescent="0.35">
      <c r="A74" s="112"/>
      <c r="B74" s="112"/>
      <c r="C74" s="114"/>
      <c r="D74" s="114"/>
      <c r="E74" s="114"/>
      <c r="F74" s="113"/>
      <c r="G74" s="102"/>
      <c r="H74" s="101"/>
      <c r="I74" s="102"/>
      <c r="J74" s="107"/>
      <c r="K74" s="103"/>
      <c r="L74" s="104"/>
      <c r="M74" s="118"/>
      <c r="N74" s="106"/>
      <c r="O74" s="92" t="s">
        <v>579</v>
      </c>
      <c r="P74" s="26">
        <v>1</v>
      </c>
      <c r="Q74" s="59" t="s">
        <v>285</v>
      </c>
      <c r="R74" s="59" t="s">
        <v>286</v>
      </c>
      <c r="S74" s="16">
        <v>0.25</v>
      </c>
      <c r="T74" s="101"/>
      <c r="U74" s="63" t="s">
        <v>288</v>
      </c>
      <c r="V74" s="134" t="s">
        <v>280</v>
      </c>
      <c r="W74" s="110">
        <v>103261387</v>
      </c>
      <c r="X74" s="124" t="s">
        <v>559</v>
      </c>
      <c r="Y74" s="108" t="s">
        <v>326</v>
      </c>
      <c r="Z74" s="18"/>
    </row>
    <row r="75" spans="1:26" s="7" customFormat="1" ht="70.5" x14ac:dyDescent="0.35">
      <c r="A75" s="112"/>
      <c r="B75" s="112"/>
      <c r="C75" s="114"/>
      <c r="D75" s="114"/>
      <c r="E75" s="114"/>
      <c r="F75" s="113"/>
      <c r="G75" s="102"/>
      <c r="H75" s="101"/>
      <c r="I75" s="102"/>
      <c r="J75" s="107"/>
      <c r="K75" s="103"/>
      <c r="L75" s="104"/>
      <c r="M75" s="118"/>
      <c r="N75" s="106"/>
      <c r="O75" s="92" t="s">
        <v>580</v>
      </c>
      <c r="P75" s="26">
        <v>1</v>
      </c>
      <c r="Q75" s="59" t="s">
        <v>285</v>
      </c>
      <c r="R75" s="59" t="s">
        <v>286</v>
      </c>
      <c r="S75" s="16">
        <v>0.25</v>
      </c>
      <c r="T75" s="101"/>
      <c r="U75" s="59" t="s">
        <v>289</v>
      </c>
      <c r="V75" s="134"/>
      <c r="W75" s="110"/>
      <c r="X75" s="124"/>
      <c r="Y75" s="108"/>
      <c r="Z75" s="18"/>
    </row>
    <row r="76" spans="1:26" s="7" customFormat="1" ht="70.5" x14ac:dyDescent="0.35">
      <c r="A76" s="112"/>
      <c r="B76" s="112"/>
      <c r="C76" s="114"/>
      <c r="D76" s="114"/>
      <c r="E76" s="114"/>
      <c r="F76" s="113"/>
      <c r="G76" s="102"/>
      <c r="H76" s="101"/>
      <c r="I76" s="102"/>
      <c r="J76" s="107"/>
      <c r="K76" s="103"/>
      <c r="L76" s="104"/>
      <c r="M76" s="118"/>
      <c r="N76" s="106"/>
      <c r="O76" s="92" t="s">
        <v>581</v>
      </c>
      <c r="P76" s="26">
        <v>3</v>
      </c>
      <c r="Q76" s="59" t="s">
        <v>290</v>
      </c>
      <c r="R76" s="59" t="s">
        <v>286</v>
      </c>
      <c r="S76" s="16">
        <v>0.25</v>
      </c>
      <c r="T76" s="101"/>
      <c r="U76" s="63" t="s">
        <v>287</v>
      </c>
      <c r="V76" s="134"/>
      <c r="W76" s="110"/>
      <c r="X76" s="124"/>
      <c r="Y76" s="108"/>
      <c r="Z76" s="18"/>
    </row>
    <row r="77" spans="1:26" s="7" customFormat="1" ht="211.5" x14ac:dyDescent="0.35">
      <c r="A77" s="112"/>
      <c r="B77" s="112"/>
      <c r="C77" s="114"/>
      <c r="D77" s="114"/>
      <c r="E77" s="114"/>
      <c r="F77" s="113"/>
      <c r="G77" s="58" t="s">
        <v>150</v>
      </c>
      <c r="H77" s="59">
        <v>0</v>
      </c>
      <c r="I77" s="58" t="s">
        <v>151</v>
      </c>
      <c r="J77" s="62">
        <v>1</v>
      </c>
      <c r="K77" s="97">
        <v>1</v>
      </c>
      <c r="L77" s="57" t="s">
        <v>283</v>
      </c>
      <c r="M77" s="10">
        <v>2020130010119</v>
      </c>
      <c r="N77" s="65" t="s">
        <v>284</v>
      </c>
      <c r="O77" s="92" t="s">
        <v>591</v>
      </c>
      <c r="P77" s="26">
        <v>1</v>
      </c>
      <c r="Q77" s="59" t="s">
        <v>285</v>
      </c>
      <c r="R77" s="59" t="s">
        <v>286</v>
      </c>
      <c r="S77" s="16">
        <v>1</v>
      </c>
      <c r="T77" s="59" t="s">
        <v>32</v>
      </c>
      <c r="U77" s="59" t="s">
        <v>289</v>
      </c>
      <c r="V77" s="134"/>
      <c r="W77" s="110"/>
      <c r="X77" s="124"/>
      <c r="Y77" s="108"/>
      <c r="Z77" s="18"/>
    </row>
    <row r="78" spans="1:26" s="37" customFormat="1" ht="28.5" x14ac:dyDescent="0.35">
      <c r="A78" s="74"/>
      <c r="B78" s="74"/>
      <c r="C78" s="42"/>
      <c r="D78" s="42"/>
      <c r="E78" s="42"/>
      <c r="F78" s="28"/>
      <c r="G78" s="29"/>
      <c r="H78" s="30"/>
      <c r="I78" s="29"/>
      <c r="J78" s="31"/>
      <c r="K78" s="99"/>
      <c r="L78" s="35"/>
      <c r="M78" s="43"/>
      <c r="N78" s="73"/>
      <c r="O78" s="29"/>
      <c r="P78" s="32"/>
      <c r="Q78" s="30"/>
      <c r="R78" s="30"/>
      <c r="S78" s="34"/>
      <c r="T78" s="30"/>
      <c r="U78" s="30"/>
      <c r="V78" s="44"/>
      <c r="W78" s="53"/>
      <c r="X78" s="81"/>
      <c r="Y78" s="56"/>
      <c r="Z78" s="39"/>
    </row>
    <row r="79" spans="1:26" s="7" customFormat="1" ht="258.5" x14ac:dyDescent="0.35">
      <c r="A79" s="112" t="s">
        <v>542</v>
      </c>
      <c r="B79" s="112" t="s">
        <v>137</v>
      </c>
      <c r="C79" s="66" t="s">
        <v>147</v>
      </c>
      <c r="D79" s="66" t="s">
        <v>148</v>
      </c>
      <c r="E79" s="8" t="s">
        <v>149</v>
      </c>
      <c r="F79" s="113" t="s">
        <v>152</v>
      </c>
      <c r="G79" s="58" t="s">
        <v>153</v>
      </c>
      <c r="H79" s="59">
        <v>475</v>
      </c>
      <c r="I79" s="58" t="s">
        <v>154</v>
      </c>
      <c r="J79" s="62">
        <v>700</v>
      </c>
      <c r="K79" s="97">
        <v>60</v>
      </c>
      <c r="L79" s="57" t="s">
        <v>292</v>
      </c>
      <c r="M79" s="12">
        <v>2020130010112</v>
      </c>
      <c r="N79" s="65" t="s">
        <v>293</v>
      </c>
      <c r="O79" s="92" t="s">
        <v>294</v>
      </c>
      <c r="P79" s="26">
        <v>60</v>
      </c>
      <c r="Q79" s="59" t="s">
        <v>549</v>
      </c>
      <c r="R79" s="59" t="s">
        <v>286</v>
      </c>
      <c r="S79" s="16">
        <v>1</v>
      </c>
      <c r="T79" s="59" t="s">
        <v>32</v>
      </c>
      <c r="U79" s="63" t="s">
        <v>295</v>
      </c>
      <c r="V79" s="17" t="s">
        <v>280</v>
      </c>
      <c r="W79" s="110">
        <v>191110800</v>
      </c>
      <c r="X79" s="109" t="s">
        <v>296</v>
      </c>
      <c r="Y79" s="108" t="s">
        <v>297</v>
      </c>
      <c r="Z79" s="18"/>
    </row>
    <row r="80" spans="1:26" s="7" customFormat="1" ht="258.5" x14ac:dyDescent="0.35">
      <c r="A80" s="112"/>
      <c r="B80" s="112"/>
      <c r="C80" s="114"/>
      <c r="D80" s="114"/>
      <c r="E80" s="114"/>
      <c r="F80" s="113"/>
      <c r="G80" s="58" t="s">
        <v>158</v>
      </c>
      <c r="H80" s="11">
        <v>22423</v>
      </c>
      <c r="I80" s="58" t="s">
        <v>159</v>
      </c>
      <c r="J80" s="62">
        <v>23000</v>
      </c>
      <c r="K80" s="97">
        <v>2000</v>
      </c>
      <c r="L80" s="57" t="s">
        <v>292</v>
      </c>
      <c r="M80" s="10">
        <v>2020130010112</v>
      </c>
      <c r="N80" s="65" t="s">
        <v>293</v>
      </c>
      <c r="O80" s="92" t="s">
        <v>582</v>
      </c>
      <c r="P80" s="27">
        <v>50</v>
      </c>
      <c r="Q80" s="59" t="s">
        <v>285</v>
      </c>
      <c r="R80" s="59" t="s">
        <v>286</v>
      </c>
      <c r="S80" s="25">
        <v>1</v>
      </c>
      <c r="T80" s="59" t="s">
        <v>32</v>
      </c>
      <c r="U80" s="59" t="s">
        <v>299</v>
      </c>
      <c r="V80" s="17" t="s">
        <v>280</v>
      </c>
      <c r="W80" s="110"/>
      <c r="X80" s="109"/>
      <c r="Y80" s="108"/>
      <c r="Z80" s="19"/>
    </row>
    <row r="81" spans="1:26" s="7" customFormat="1" ht="258.5" x14ac:dyDescent="0.35">
      <c r="A81" s="112"/>
      <c r="B81" s="112"/>
      <c r="C81" s="114"/>
      <c r="D81" s="114"/>
      <c r="E81" s="114"/>
      <c r="F81" s="113"/>
      <c r="G81" s="58" t="s">
        <v>160</v>
      </c>
      <c r="H81" s="59">
        <v>4</v>
      </c>
      <c r="I81" s="58" t="s">
        <v>161</v>
      </c>
      <c r="J81" s="62">
        <v>4</v>
      </c>
      <c r="K81" s="97">
        <v>1</v>
      </c>
      <c r="L81" s="57" t="s">
        <v>292</v>
      </c>
      <c r="M81" s="10">
        <v>2020130010112</v>
      </c>
      <c r="N81" s="65" t="s">
        <v>293</v>
      </c>
      <c r="O81" s="92" t="s">
        <v>583</v>
      </c>
      <c r="P81" s="27">
        <v>1</v>
      </c>
      <c r="Q81" s="59" t="s">
        <v>545</v>
      </c>
      <c r="R81" s="59" t="s">
        <v>286</v>
      </c>
      <c r="S81" s="25">
        <v>1</v>
      </c>
      <c r="T81" s="59" t="s">
        <v>32</v>
      </c>
      <c r="U81" s="59" t="s">
        <v>300</v>
      </c>
      <c r="V81" s="17" t="s">
        <v>280</v>
      </c>
      <c r="W81" s="110"/>
      <c r="X81" s="109"/>
      <c r="Y81" s="108"/>
      <c r="Z81" s="19"/>
    </row>
    <row r="82" spans="1:26" s="7" customFormat="1" ht="258.5" x14ac:dyDescent="0.35">
      <c r="A82" s="112"/>
      <c r="B82" s="112"/>
      <c r="C82" s="114"/>
      <c r="D82" s="114"/>
      <c r="E82" s="114"/>
      <c r="F82" s="113"/>
      <c r="G82" s="58" t="s">
        <v>162</v>
      </c>
      <c r="H82" s="59">
        <v>4</v>
      </c>
      <c r="I82" s="58" t="s">
        <v>163</v>
      </c>
      <c r="J82" s="62">
        <v>4</v>
      </c>
      <c r="K82" s="97">
        <v>1</v>
      </c>
      <c r="L82" s="57" t="s">
        <v>292</v>
      </c>
      <c r="M82" s="10">
        <v>2020130010112</v>
      </c>
      <c r="N82" s="65" t="s">
        <v>293</v>
      </c>
      <c r="O82" s="92" t="s">
        <v>584</v>
      </c>
      <c r="P82" s="26">
        <v>3</v>
      </c>
      <c r="Q82" s="59" t="s">
        <v>290</v>
      </c>
      <c r="R82" s="59" t="s">
        <v>286</v>
      </c>
      <c r="S82" s="16">
        <v>1</v>
      </c>
      <c r="T82" s="59" t="s">
        <v>32</v>
      </c>
      <c r="U82" s="59" t="s">
        <v>299</v>
      </c>
      <c r="V82" s="17" t="s">
        <v>280</v>
      </c>
      <c r="W82" s="110"/>
      <c r="X82" s="109"/>
      <c r="Y82" s="108"/>
      <c r="Z82" s="19"/>
    </row>
    <row r="83" spans="1:26" s="37" customFormat="1" ht="28.5" x14ac:dyDescent="0.35">
      <c r="A83" s="74"/>
      <c r="B83" s="74"/>
      <c r="C83" s="42"/>
      <c r="D83" s="42"/>
      <c r="E83" s="42"/>
      <c r="F83" s="28"/>
      <c r="G83" s="29"/>
      <c r="H83" s="30"/>
      <c r="I83" s="29"/>
      <c r="J83" s="31"/>
      <c r="K83" s="99"/>
      <c r="L83" s="35"/>
      <c r="M83" s="43"/>
      <c r="N83" s="73"/>
      <c r="O83" s="29"/>
      <c r="P83" s="32"/>
      <c r="Q83" s="30"/>
      <c r="R83" s="30"/>
      <c r="S83" s="34"/>
      <c r="T83" s="30"/>
      <c r="U83" s="30"/>
      <c r="V83" s="48"/>
      <c r="W83" s="53"/>
      <c r="X83" s="55"/>
      <c r="Y83" s="56"/>
      <c r="Z83" s="36"/>
    </row>
    <row r="84" spans="1:26" s="7" customFormat="1" ht="70.5" x14ac:dyDescent="0.35">
      <c r="A84" s="112" t="s">
        <v>542</v>
      </c>
      <c r="B84" s="112" t="s">
        <v>137</v>
      </c>
      <c r="C84" s="114" t="s">
        <v>155</v>
      </c>
      <c r="D84" s="130" t="s">
        <v>156</v>
      </c>
      <c r="E84" s="114" t="s">
        <v>157</v>
      </c>
      <c r="F84" s="113" t="s">
        <v>164</v>
      </c>
      <c r="G84" s="102" t="s">
        <v>165</v>
      </c>
      <c r="H84" s="132">
        <v>46553</v>
      </c>
      <c r="I84" s="102" t="s">
        <v>166</v>
      </c>
      <c r="J84" s="107">
        <v>47000</v>
      </c>
      <c r="K84" s="103">
        <v>2000</v>
      </c>
      <c r="L84" s="104" t="s">
        <v>277</v>
      </c>
      <c r="M84" s="118">
        <v>2020130010120</v>
      </c>
      <c r="N84" s="106" t="s">
        <v>278</v>
      </c>
      <c r="O84" s="96" t="s">
        <v>585</v>
      </c>
      <c r="P84" s="26">
        <v>2000</v>
      </c>
      <c r="Q84" s="59" t="s">
        <v>285</v>
      </c>
      <c r="R84" s="59" t="s">
        <v>286</v>
      </c>
      <c r="S84" s="16">
        <v>0.5</v>
      </c>
      <c r="T84" s="59" t="s">
        <v>32</v>
      </c>
      <c r="U84" s="63" t="s">
        <v>279</v>
      </c>
      <c r="V84" s="111" t="s">
        <v>280</v>
      </c>
      <c r="W84" s="126">
        <v>134695607</v>
      </c>
      <c r="X84" s="109" t="s">
        <v>281</v>
      </c>
      <c r="Y84" s="117" t="s">
        <v>282</v>
      </c>
      <c r="Z84" s="18"/>
    </row>
    <row r="85" spans="1:26" s="7" customFormat="1" ht="117.5" x14ac:dyDescent="0.35">
      <c r="A85" s="112"/>
      <c r="B85" s="112"/>
      <c r="C85" s="114"/>
      <c r="D85" s="130"/>
      <c r="E85" s="114"/>
      <c r="F85" s="113"/>
      <c r="G85" s="102"/>
      <c r="H85" s="133"/>
      <c r="I85" s="102"/>
      <c r="J85" s="107"/>
      <c r="K85" s="103"/>
      <c r="L85" s="104"/>
      <c r="M85" s="118"/>
      <c r="N85" s="106"/>
      <c r="O85" s="96" t="s">
        <v>592</v>
      </c>
      <c r="P85" s="26">
        <v>1</v>
      </c>
      <c r="Q85" s="59" t="s">
        <v>301</v>
      </c>
      <c r="R85" s="59" t="s">
        <v>286</v>
      </c>
      <c r="S85" s="16">
        <v>0.5</v>
      </c>
      <c r="T85" s="59" t="s">
        <v>32</v>
      </c>
      <c r="U85" s="63" t="s">
        <v>279</v>
      </c>
      <c r="V85" s="111"/>
      <c r="W85" s="126"/>
      <c r="X85" s="109"/>
      <c r="Y85" s="117"/>
      <c r="Z85" s="18"/>
    </row>
    <row r="86" spans="1:26" s="7" customFormat="1" ht="117.5" x14ac:dyDescent="0.35">
      <c r="A86" s="112"/>
      <c r="B86" s="112"/>
      <c r="C86" s="114"/>
      <c r="D86" s="130"/>
      <c r="E86" s="114"/>
      <c r="F86" s="113"/>
      <c r="G86" s="58" t="s">
        <v>167</v>
      </c>
      <c r="H86" s="11">
        <v>1594</v>
      </c>
      <c r="I86" s="58" t="s">
        <v>168</v>
      </c>
      <c r="J86" s="62">
        <v>1600</v>
      </c>
      <c r="K86" s="97">
        <v>100</v>
      </c>
      <c r="L86" s="104"/>
      <c r="M86" s="118"/>
      <c r="N86" s="106"/>
      <c r="O86" s="96" t="s">
        <v>593</v>
      </c>
      <c r="P86" s="26">
        <v>3</v>
      </c>
      <c r="Q86" s="59" t="s">
        <v>301</v>
      </c>
      <c r="R86" s="59" t="s">
        <v>286</v>
      </c>
      <c r="S86" s="16">
        <v>1</v>
      </c>
      <c r="T86" s="59" t="s">
        <v>32</v>
      </c>
      <c r="U86" s="63" t="s">
        <v>279</v>
      </c>
      <c r="V86" s="111"/>
      <c r="W86" s="126"/>
      <c r="X86" s="109"/>
      <c r="Y86" s="117"/>
      <c r="Z86" s="18"/>
    </row>
    <row r="87" spans="1:26" s="37" customFormat="1" ht="28.5" x14ac:dyDescent="0.35">
      <c r="A87" s="74"/>
      <c r="B87" s="74"/>
      <c r="C87" s="42"/>
      <c r="D87" s="86"/>
      <c r="E87" s="42"/>
      <c r="F87" s="28"/>
      <c r="G87" s="29"/>
      <c r="H87" s="30"/>
      <c r="I87" s="29"/>
      <c r="J87" s="31"/>
      <c r="K87" s="99"/>
      <c r="L87" s="35"/>
      <c r="M87" s="46"/>
      <c r="N87" s="73"/>
      <c r="O87" s="29"/>
      <c r="P87" s="32"/>
      <c r="Q87" s="30"/>
      <c r="R87" s="30"/>
      <c r="S87" s="34"/>
      <c r="T87" s="30"/>
      <c r="U87" s="30"/>
      <c r="V87" s="48"/>
      <c r="W87" s="78"/>
      <c r="X87" s="55"/>
      <c r="Y87" s="79"/>
      <c r="Z87" s="39"/>
    </row>
    <row r="88" spans="1:26" s="7" customFormat="1" ht="141" x14ac:dyDescent="0.35">
      <c r="A88" s="112" t="s">
        <v>538</v>
      </c>
      <c r="B88" s="112" t="s">
        <v>137</v>
      </c>
      <c r="C88" s="114" t="s">
        <v>142</v>
      </c>
      <c r="D88" s="131" t="s">
        <v>291</v>
      </c>
      <c r="E88" s="114" t="s">
        <v>143</v>
      </c>
      <c r="F88" s="113" t="s">
        <v>169</v>
      </c>
      <c r="G88" s="58" t="s">
        <v>170</v>
      </c>
      <c r="H88" s="11" t="s">
        <v>171</v>
      </c>
      <c r="I88" s="58" t="s">
        <v>575</v>
      </c>
      <c r="J88" s="62">
        <v>2812</v>
      </c>
      <c r="K88" s="97">
        <v>112</v>
      </c>
      <c r="L88" s="104" t="s">
        <v>303</v>
      </c>
      <c r="M88" s="118">
        <v>2020130010110</v>
      </c>
      <c r="N88" s="106" t="s">
        <v>304</v>
      </c>
      <c r="O88" s="92" t="s">
        <v>305</v>
      </c>
      <c r="P88" s="26">
        <v>5</v>
      </c>
      <c r="Q88" s="59" t="s">
        <v>285</v>
      </c>
      <c r="R88" s="59" t="s">
        <v>286</v>
      </c>
      <c r="S88" s="16">
        <v>0.25</v>
      </c>
      <c r="T88" s="59" t="s">
        <v>32</v>
      </c>
      <c r="U88" s="59" t="s">
        <v>302</v>
      </c>
      <c r="V88" s="111" t="s">
        <v>280</v>
      </c>
      <c r="W88" s="110">
        <v>103261387</v>
      </c>
      <c r="X88" s="109" t="s">
        <v>306</v>
      </c>
      <c r="Y88" s="117" t="s">
        <v>307</v>
      </c>
      <c r="Z88" s="18"/>
    </row>
    <row r="89" spans="1:26" s="7" customFormat="1" ht="117.5" x14ac:dyDescent="0.35">
      <c r="A89" s="112"/>
      <c r="B89" s="112"/>
      <c r="C89" s="114"/>
      <c r="D89" s="131"/>
      <c r="E89" s="114"/>
      <c r="F89" s="113"/>
      <c r="G89" s="58" t="s">
        <v>172</v>
      </c>
      <c r="H89" s="59" t="s">
        <v>173</v>
      </c>
      <c r="I89" s="58" t="s">
        <v>174</v>
      </c>
      <c r="J89" s="62">
        <v>15</v>
      </c>
      <c r="K89" s="97">
        <v>2</v>
      </c>
      <c r="L89" s="104"/>
      <c r="M89" s="118"/>
      <c r="N89" s="106"/>
      <c r="O89" s="92" t="s">
        <v>308</v>
      </c>
      <c r="P89" s="26">
        <v>2</v>
      </c>
      <c r="Q89" s="59" t="s">
        <v>285</v>
      </c>
      <c r="R89" s="59" t="s">
        <v>286</v>
      </c>
      <c r="S89" s="16">
        <v>0.25</v>
      </c>
      <c r="T89" s="59" t="s">
        <v>32</v>
      </c>
      <c r="U89" s="59" t="s">
        <v>309</v>
      </c>
      <c r="V89" s="111"/>
      <c r="W89" s="110"/>
      <c r="X89" s="109"/>
      <c r="Y89" s="117"/>
      <c r="Z89" s="18"/>
    </row>
    <row r="90" spans="1:26" s="7" customFormat="1" ht="117.5" x14ac:dyDescent="0.35">
      <c r="A90" s="112"/>
      <c r="B90" s="112"/>
      <c r="C90" s="114"/>
      <c r="D90" s="131"/>
      <c r="E90" s="114"/>
      <c r="F90" s="113"/>
      <c r="G90" s="58" t="s">
        <v>175</v>
      </c>
      <c r="H90" s="59" t="s">
        <v>176</v>
      </c>
      <c r="I90" s="58" t="s">
        <v>177</v>
      </c>
      <c r="J90" s="62">
        <v>200</v>
      </c>
      <c r="K90" s="97">
        <v>30</v>
      </c>
      <c r="L90" s="104"/>
      <c r="M90" s="118"/>
      <c r="N90" s="106"/>
      <c r="O90" s="92" t="s">
        <v>310</v>
      </c>
      <c r="P90" s="26">
        <v>1</v>
      </c>
      <c r="Q90" s="59" t="s">
        <v>290</v>
      </c>
      <c r="R90" s="59" t="s">
        <v>286</v>
      </c>
      <c r="S90" s="16">
        <v>0.25</v>
      </c>
      <c r="T90" s="59" t="s">
        <v>32</v>
      </c>
      <c r="U90" s="59" t="s">
        <v>302</v>
      </c>
      <c r="V90" s="111"/>
      <c r="W90" s="110"/>
      <c r="X90" s="109"/>
      <c r="Y90" s="117"/>
      <c r="Z90" s="18"/>
    </row>
    <row r="91" spans="1:26" s="7" customFormat="1" ht="117.5" x14ac:dyDescent="0.35">
      <c r="A91" s="112"/>
      <c r="B91" s="112"/>
      <c r="C91" s="114"/>
      <c r="D91" s="131"/>
      <c r="E91" s="114"/>
      <c r="F91" s="113"/>
      <c r="G91" s="58" t="s">
        <v>178</v>
      </c>
      <c r="H91" s="59" t="s">
        <v>176</v>
      </c>
      <c r="I91" s="58" t="s">
        <v>179</v>
      </c>
      <c r="J91" s="62">
        <v>1</v>
      </c>
      <c r="K91" s="97">
        <v>1</v>
      </c>
      <c r="L91" s="104"/>
      <c r="M91" s="118"/>
      <c r="N91" s="106"/>
      <c r="O91" s="92" t="s">
        <v>311</v>
      </c>
      <c r="P91" s="26">
        <v>1</v>
      </c>
      <c r="Q91" s="59" t="s">
        <v>290</v>
      </c>
      <c r="R91" s="59" t="s">
        <v>312</v>
      </c>
      <c r="S91" s="16">
        <v>0.25</v>
      </c>
      <c r="T91" s="59" t="s">
        <v>180</v>
      </c>
      <c r="U91" s="59" t="s">
        <v>302</v>
      </c>
      <c r="V91" s="111"/>
      <c r="W91" s="110"/>
      <c r="X91" s="109"/>
      <c r="Y91" s="117"/>
      <c r="Z91" s="18"/>
    </row>
    <row r="92" spans="1:26" s="37" customFormat="1" ht="28.5" x14ac:dyDescent="0.35">
      <c r="A92" s="74"/>
      <c r="B92" s="74"/>
      <c r="C92" s="42"/>
      <c r="D92" s="87"/>
      <c r="E92" s="42"/>
      <c r="F92" s="28"/>
      <c r="G92" s="29"/>
      <c r="H92" s="30"/>
      <c r="I92" s="29"/>
      <c r="J92" s="31"/>
      <c r="K92" s="99"/>
      <c r="L92" s="35"/>
      <c r="M92" s="46"/>
      <c r="N92" s="73"/>
      <c r="O92" s="29"/>
      <c r="P92" s="32"/>
      <c r="Q92" s="30"/>
      <c r="R92" s="30"/>
      <c r="S92" s="34"/>
      <c r="T92" s="30"/>
      <c r="U92" s="30"/>
      <c r="V92" s="48"/>
      <c r="W92" s="53"/>
      <c r="X92" s="55"/>
      <c r="Y92" s="79"/>
      <c r="Z92" s="39"/>
    </row>
    <row r="93" spans="1:26" s="7" customFormat="1" ht="94" x14ac:dyDescent="0.35">
      <c r="A93" s="112" t="s">
        <v>542</v>
      </c>
      <c r="B93" s="112" t="s">
        <v>181</v>
      </c>
      <c r="C93" s="114" t="s">
        <v>182</v>
      </c>
      <c r="D93" s="114" t="s">
        <v>539</v>
      </c>
      <c r="E93" s="114" t="s">
        <v>183</v>
      </c>
      <c r="F93" s="113" t="s">
        <v>184</v>
      </c>
      <c r="G93" s="58" t="s">
        <v>185</v>
      </c>
      <c r="H93" s="11" t="s">
        <v>186</v>
      </c>
      <c r="I93" s="58" t="s">
        <v>187</v>
      </c>
      <c r="J93" s="62">
        <v>9000</v>
      </c>
      <c r="K93" s="97">
        <v>1500</v>
      </c>
      <c r="L93" s="57" t="s">
        <v>313</v>
      </c>
      <c r="M93" s="12">
        <v>2020130010170</v>
      </c>
      <c r="N93" s="106" t="s">
        <v>594</v>
      </c>
      <c r="O93" s="96" t="s">
        <v>595</v>
      </c>
      <c r="P93" s="26">
        <v>1</v>
      </c>
      <c r="Q93" s="59" t="s">
        <v>290</v>
      </c>
      <c r="R93" s="59" t="s">
        <v>312</v>
      </c>
      <c r="S93" s="16">
        <v>1</v>
      </c>
      <c r="T93" s="59" t="s">
        <v>197</v>
      </c>
      <c r="U93" s="59" t="s">
        <v>318</v>
      </c>
      <c r="V93" s="111" t="s">
        <v>280</v>
      </c>
      <c r="W93" s="110">
        <v>73845648</v>
      </c>
      <c r="X93" s="109" t="s">
        <v>315</v>
      </c>
      <c r="Y93" s="108" t="s">
        <v>316</v>
      </c>
      <c r="Z93" s="20"/>
    </row>
    <row r="94" spans="1:26" s="7" customFormat="1" ht="117.5" x14ac:dyDescent="0.35">
      <c r="A94" s="112"/>
      <c r="B94" s="112"/>
      <c r="C94" s="114"/>
      <c r="D94" s="114"/>
      <c r="E94" s="114"/>
      <c r="F94" s="113"/>
      <c r="G94" s="58" t="s">
        <v>191</v>
      </c>
      <c r="H94" s="11" t="s">
        <v>192</v>
      </c>
      <c r="I94" s="58" t="s">
        <v>193</v>
      </c>
      <c r="J94" s="62">
        <v>10000</v>
      </c>
      <c r="K94" s="97">
        <v>2000</v>
      </c>
      <c r="L94" s="57" t="s">
        <v>313</v>
      </c>
      <c r="M94" s="12">
        <v>2020130010170</v>
      </c>
      <c r="N94" s="106"/>
      <c r="O94" s="96" t="s">
        <v>563</v>
      </c>
      <c r="P94" s="26">
        <v>2</v>
      </c>
      <c r="Q94" s="59" t="s">
        <v>290</v>
      </c>
      <c r="R94" s="59" t="s">
        <v>312</v>
      </c>
      <c r="S94" s="16">
        <v>1</v>
      </c>
      <c r="T94" s="59" t="s">
        <v>197</v>
      </c>
      <c r="U94" s="59" t="s">
        <v>318</v>
      </c>
      <c r="V94" s="111"/>
      <c r="W94" s="110"/>
      <c r="X94" s="109"/>
      <c r="Y94" s="108"/>
      <c r="Z94" s="20"/>
    </row>
    <row r="95" spans="1:26" s="7" customFormat="1" ht="117.5" x14ac:dyDescent="0.35">
      <c r="A95" s="112"/>
      <c r="B95" s="112"/>
      <c r="C95" s="114"/>
      <c r="D95" s="114"/>
      <c r="E95" s="114"/>
      <c r="F95" s="113"/>
      <c r="G95" s="58" t="s">
        <v>194</v>
      </c>
      <c r="H95" s="11" t="s">
        <v>195</v>
      </c>
      <c r="I95" s="58" t="s">
        <v>196</v>
      </c>
      <c r="J95" s="62">
        <v>10000</v>
      </c>
      <c r="K95" s="97">
        <v>2000</v>
      </c>
      <c r="L95" s="57" t="s">
        <v>313</v>
      </c>
      <c r="M95" s="12">
        <v>2020130010170</v>
      </c>
      <c r="N95" s="106"/>
      <c r="O95" s="96" t="s">
        <v>314</v>
      </c>
      <c r="P95" s="26">
        <v>2</v>
      </c>
      <c r="Q95" s="59" t="s">
        <v>290</v>
      </c>
      <c r="R95" s="59" t="s">
        <v>312</v>
      </c>
      <c r="S95" s="16">
        <v>1</v>
      </c>
      <c r="T95" s="59" t="s">
        <v>197</v>
      </c>
      <c r="U95" s="59" t="s">
        <v>318</v>
      </c>
      <c r="V95" s="111"/>
      <c r="W95" s="110"/>
      <c r="X95" s="109"/>
      <c r="Y95" s="108"/>
      <c r="Z95" s="20"/>
    </row>
    <row r="96" spans="1:26" s="7" customFormat="1" ht="94" x14ac:dyDescent="0.35">
      <c r="A96" s="112"/>
      <c r="B96" s="112"/>
      <c r="C96" s="114"/>
      <c r="D96" s="114"/>
      <c r="E96" s="114"/>
      <c r="F96" s="113"/>
      <c r="G96" s="58" t="s">
        <v>198</v>
      </c>
      <c r="H96" s="11" t="s">
        <v>199</v>
      </c>
      <c r="I96" s="58" t="s">
        <v>200</v>
      </c>
      <c r="J96" s="62">
        <v>20000</v>
      </c>
      <c r="K96" s="97">
        <v>2500</v>
      </c>
      <c r="L96" s="57" t="s">
        <v>313</v>
      </c>
      <c r="M96" s="12">
        <v>2020130010170</v>
      </c>
      <c r="N96" s="106"/>
      <c r="O96" s="96" t="s">
        <v>317</v>
      </c>
      <c r="P96" s="26">
        <v>2</v>
      </c>
      <c r="Q96" s="59" t="s">
        <v>290</v>
      </c>
      <c r="R96" s="59" t="s">
        <v>312</v>
      </c>
      <c r="S96" s="16">
        <v>1</v>
      </c>
      <c r="T96" s="59" t="s">
        <v>201</v>
      </c>
      <c r="U96" s="59" t="s">
        <v>318</v>
      </c>
      <c r="V96" s="111"/>
      <c r="W96" s="110"/>
      <c r="X96" s="109"/>
      <c r="Y96" s="108"/>
      <c r="Z96" s="20"/>
    </row>
    <row r="97" spans="1:26" s="37" customFormat="1" ht="28.5" x14ac:dyDescent="0.35">
      <c r="A97" s="112"/>
      <c r="B97" s="112"/>
      <c r="C97" s="114"/>
      <c r="D97" s="114"/>
      <c r="E97" s="114"/>
      <c r="F97" s="28"/>
      <c r="G97" s="29"/>
      <c r="H97" s="45"/>
      <c r="I97" s="29"/>
      <c r="J97" s="31"/>
      <c r="K97" s="99"/>
      <c r="L97" s="35"/>
      <c r="M97" s="46"/>
      <c r="N97" s="73"/>
      <c r="O97" s="29"/>
      <c r="P97" s="32"/>
      <c r="Q97" s="30"/>
      <c r="R97" s="30"/>
      <c r="S97" s="34"/>
      <c r="T97" s="30"/>
      <c r="U97" s="30"/>
      <c r="V97" s="48"/>
      <c r="W97" s="53"/>
      <c r="X97" s="55"/>
      <c r="Y97" s="56"/>
      <c r="Z97" s="47"/>
    </row>
    <row r="98" spans="1:26" s="7" customFormat="1" ht="100" x14ac:dyDescent="0.35">
      <c r="A98" s="112"/>
      <c r="B98" s="112"/>
      <c r="C98" s="114"/>
      <c r="D98" s="114"/>
      <c r="E98" s="114"/>
      <c r="F98" s="67" t="s">
        <v>202</v>
      </c>
      <c r="G98" s="58" t="s">
        <v>203</v>
      </c>
      <c r="H98" s="59">
        <v>0</v>
      </c>
      <c r="I98" s="58" t="s">
        <v>204</v>
      </c>
      <c r="J98" s="62">
        <v>1</v>
      </c>
      <c r="K98" s="100">
        <v>0.25</v>
      </c>
      <c r="L98" s="57" t="s">
        <v>319</v>
      </c>
      <c r="M98" s="12">
        <v>2020130010168</v>
      </c>
      <c r="N98" s="65" t="s">
        <v>320</v>
      </c>
      <c r="O98" s="92" t="s">
        <v>321</v>
      </c>
      <c r="P98" s="26">
        <v>0.25</v>
      </c>
      <c r="Q98" s="59" t="s">
        <v>290</v>
      </c>
      <c r="R98" s="59" t="s">
        <v>312</v>
      </c>
      <c r="S98" s="16">
        <v>1</v>
      </c>
      <c r="T98" s="59" t="s">
        <v>47</v>
      </c>
      <c r="U98" s="59" t="s">
        <v>318</v>
      </c>
      <c r="V98" s="17" t="s">
        <v>280</v>
      </c>
      <c r="W98" s="70">
        <v>100000000</v>
      </c>
      <c r="X98" s="60" t="s">
        <v>323</v>
      </c>
      <c r="Y98" s="71" t="s">
        <v>322</v>
      </c>
      <c r="Z98" s="20"/>
    </row>
    <row r="99" spans="1:26" s="37" customFormat="1" ht="28.5" x14ac:dyDescent="0.35">
      <c r="A99" s="74"/>
      <c r="B99" s="74"/>
      <c r="C99" s="42"/>
      <c r="D99" s="42"/>
      <c r="E99" s="42"/>
      <c r="F99" s="28"/>
      <c r="G99" s="29"/>
      <c r="H99" s="30"/>
      <c r="I99" s="29"/>
      <c r="J99" s="31"/>
      <c r="K99" s="99"/>
      <c r="L99" s="35"/>
      <c r="M99" s="46"/>
      <c r="N99" s="73"/>
      <c r="O99" s="29"/>
      <c r="P99" s="32"/>
      <c r="Q99" s="30"/>
      <c r="R99" s="30"/>
      <c r="S99" s="34"/>
      <c r="T99" s="30"/>
      <c r="U99" s="30"/>
      <c r="V99" s="48"/>
      <c r="W99" s="53"/>
      <c r="X99" s="55"/>
      <c r="Y99" s="56"/>
      <c r="Z99" s="47"/>
    </row>
    <row r="100" spans="1:26" s="7" customFormat="1" ht="117.5" x14ac:dyDescent="0.35">
      <c r="A100" s="112" t="s">
        <v>542</v>
      </c>
      <c r="B100" s="112" t="s">
        <v>205</v>
      </c>
      <c r="C100" s="114" t="s">
        <v>206</v>
      </c>
      <c r="D100" s="114" t="s">
        <v>207</v>
      </c>
      <c r="E100" s="114" t="s">
        <v>208</v>
      </c>
      <c r="F100" s="113" t="s">
        <v>209</v>
      </c>
      <c r="G100" s="102" t="s">
        <v>210</v>
      </c>
      <c r="H100" s="101" t="s">
        <v>211</v>
      </c>
      <c r="I100" s="102" t="s">
        <v>212</v>
      </c>
      <c r="J100" s="107">
        <v>9000</v>
      </c>
      <c r="K100" s="97">
        <v>150</v>
      </c>
      <c r="L100" s="57" t="s">
        <v>330</v>
      </c>
      <c r="M100" s="12" t="s">
        <v>331</v>
      </c>
      <c r="N100" s="65" t="s">
        <v>329</v>
      </c>
      <c r="O100" s="92" t="s">
        <v>338</v>
      </c>
      <c r="P100" s="26">
        <v>150</v>
      </c>
      <c r="Q100" s="59" t="s">
        <v>332</v>
      </c>
      <c r="R100" s="59" t="s">
        <v>333</v>
      </c>
      <c r="S100" s="16">
        <v>1</v>
      </c>
      <c r="T100" s="59" t="s">
        <v>47</v>
      </c>
      <c r="U100" s="59" t="s">
        <v>334</v>
      </c>
      <c r="V100" s="17" t="s">
        <v>335</v>
      </c>
      <c r="W100" s="54">
        <v>1523803613</v>
      </c>
      <c r="X100" s="60" t="s">
        <v>337</v>
      </c>
      <c r="Y100" s="71" t="s">
        <v>336</v>
      </c>
      <c r="Z100" s="20"/>
    </row>
    <row r="101" spans="1:26" s="7" customFormat="1" ht="94" x14ac:dyDescent="0.35">
      <c r="A101" s="112"/>
      <c r="B101" s="112"/>
      <c r="C101" s="114"/>
      <c r="D101" s="114"/>
      <c r="E101" s="114"/>
      <c r="F101" s="113"/>
      <c r="G101" s="102"/>
      <c r="H101" s="101"/>
      <c r="I101" s="102"/>
      <c r="J101" s="107"/>
      <c r="K101" s="135">
        <v>8000</v>
      </c>
      <c r="L101" s="104" t="s">
        <v>348</v>
      </c>
      <c r="M101" s="118">
        <v>2020130010133</v>
      </c>
      <c r="N101" s="106" t="s">
        <v>329</v>
      </c>
      <c r="O101" s="94" t="s">
        <v>596</v>
      </c>
      <c r="P101" s="95">
        <v>8000</v>
      </c>
      <c r="Q101" s="59" t="s">
        <v>332</v>
      </c>
      <c r="R101" s="59" t="s">
        <v>333</v>
      </c>
      <c r="S101" s="16">
        <v>0.1</v>
      </c>
      <c r="T101" s="59" t="s">
        <v>47</v>
      </c>
      <c r="U101" s="59" t="s">
        <v>334</v>
      </c>
      <c r="V101" s="111" t="s">
        <v>350</v>
      </c>
      <c r="W101" s="126">
        <v>12358498503</v>
      </c>
      <c r="X101" s="109" t="s">
        <v>349</v>
      </c>
      <c r="Y101" s="108" t="s">
        <v>351</v>
      </c>
      <c r="Z101" s="18"/>
    </row>
    <row r="102" spans="1:26" s="7" customFormat="1" ht="70.5" x14ac:dyDescent="0.35">
      <c r="A102" s="112"/>
      <c r="B102" s="112"/>
      <c r="C102" s="114"/>
      <c r="D102" s="114"/>
      <c r="E102" s="114"/>
      <c r="F102" s="113"/>
      <c r="G102" s="102"/>
      <c r="H102" s="101"/>
      <c r="I102" s="102"/>
      <c r="J102" s="107"/>
      <c r="K102" s="135"/>
      <c r="L102" s="104"/>
      <c r="M102" s="118"/>
      <c r="N102" s="106"/>
      <c r="O102" s="92" t="s">
        <v>339</v>
      </c>
      <c r="P102" s="26">
        <v>5</v>
      </c>
      <c r="Q102" s="59" t="s">
        <v>332</v>
      </c>
      <c r="R102" s="59" t="s">
        <v>333</v>
      </c>
      <c r="S102" s="16">
        <v>0.1</v>
      </c>
      <c r="T102" s="59" t="s">
        <v>47</v>
      </c>
      <c r="U102" s="59" t="s">
        <v>334</v>
      </c>
      <c r="V102" s="111"/>
      <c r="W102" s="126"/>
      <c r="X102" s="109"/>
      <c r="Y102" s="108"/>
      <c r="Z102" s="18"/>
    </row>
    <row r="103" spans="1:26" s="7" customFormat="1" ht="94" x14ac:dyDescent="0.35">
      <c r="A103" s="112"/>
      <c r="B103" s="112"/>
      <c r="C103" s="114"/>
      <c r="D103" s="114"/>
      <c r="E103" s="114"/>
      <c r="F103" s="113"/>
      <c r="G103" s="102"/>
      <c r="H103" s="101"/>
      <c r="I103" s="102"/>
      <c r="J103" s="107"/>
      <c r="K103" s="135"/>
      <c r="L103" s="104"/>
      <c r="M103" s="118"/>
      <c r="N103" s="106"/>
      <c r="O103" s="92" t="s">
        <v>340</v>
      </c>
      <c r="P103" s="26">
        <v>5</v>
      </c>
      <c r="Q103" s="59" t="s">
        <v>332</v>
      </c>
      <c r="R103" s="59" t="s">
        <v>333</v>
      </c>
      <c r="S103" s="16">
        <v>0.1</v>
      </c>
      <c r="T103" s="59" t="s">
        <v>47</v>
      </c>
      <c r="U103" s="59" t="s">
        <v>334</v>
      </c>
      <c r="V103" s="111"/>
      <c r="W103" s="126"/>
      <c r="X103" s="109"/>
      <c r="Y103" s="108"/>
      <c r="Z103" s="18"/>
    </row>
    <row r="104" spans="1:26" s="7" customFormat="1" ht="117.5" x14ac:dyDescent="0.35">
      <c r="A104" s="112"/>
      <c r="B104" s="112"/>
      <c r="C104" s="114"/>
      <c r="D104" s="114"/>
      <c r="E104" s="114"/>
      <c r="F104" s="113"/>
      <c r="G104" s="102"/>
      <c r="H104" s="101"/>
      <c r="I104" s="102"/>
      <c r="J104" s="107"/>
      <c r="K104" s="135"/>
      <c r="L104" s="104"/>
      <c r="M104" s="118"/>
      <c r="N104" s="106"/>
      <c r="O104" s="92" t="s">
        <v>342</v>
      </c>
      <c r="P104" s="95">
        <v>8000</v>
      </c>
      <c r="Q104" s="59" t="s">
        <v>332</v>
      </c>
      <c r="R104" s="59" t="s">
        <v>333</v>
      </c>
      <c r="S104" s="16">
        <v>0.1</v>
      </c>
      <c r="T104" s="59" t="s">
        <v>47</v>
      </c>
      <c r="U104" s="59" t="s">
        <v>334</v>
      </c>
      <c r="V104" s="111"/>
      <c r="W104" s="126"/>
      <c r="X104" s="109"/>
      <c r="Y104" s="108"/>
      <c r="Z104" s="18"/>
    </row>
    <row r="105" spans="1:26" s="7" customFormat="1" ht="117.5" x14ac:dyDescent="0.35">
      <c r="A105" s="112"/>
      <c r="B105" s="112"/>
      <c r="C105" s="114"/>
      <c r="D105" s="114"/>
      <c r="E105" s="114"/>
      <c r="F105" s="113"/>
      <c r="G105" s="102"/>
      <c r="H105" s="101"/>
      <c r="I105" s="102"/>
      <c r="J105" s="107"/>
      <c r="K105" s="135"/>
      <c r="L105" s="104"/>
      <c r="M105" s="118"/>
      <c r="N105" s="106"/>
      <c r="O105" s="92" t="s">
        <v>564</v>
      </c>
      <c r="P105" s="26">
        <v>106</v>
      </c>
      <c r="Q105" s="59" t="s">
        <v>332</v>
      </c>
      <c r="R105" s="59" t="s">
        <v>333</v>
      </c>
      <c r="S105" s="16">
        <v>0.1</v>
      </c>
      <c r="T105" s="59" t="s">
        <v>47</v>
      </c>
      <c r="U105" s="59" t="s">
        <v>334</v>
      </c>
      <c r="V105" s="111"/>
      <c r="W105" s="126"/>
      <c r="X105" s="109"/>
      <c r="Y105" s="108"/>
      <c r="Z105" s="18"/>
    </row>
    <row r="106" spans="1:26" s="7" customFormat="1" ht="47" x14ac:dyDescent="0.35">
      <c r="A106" s="112"/>
      <c r="B106" s="112"/>
      <c r="C106" s="114"/>
      <c r="D106" s="114"/>
      <c r="E106" s="114"/>
      <c r="F106" s="113"/>
      <c r="G106" s="102"/>
      <c r="H106" s="101"/>
      <c r="I106" s="102"/>
      <c r="J106" s="107"/>
      <c r="K106" s="135"/>
      <c r="L106" s="104"/>
      <c r="M106" s="118"/>
      <c r="N106" s="106"/>
      <c r="O106" s="92" t="s">
        <v>343</v>
      </c>
      <c r="P106" s="26">
        <v>10</v>
      </c>
      <c r="Q106" s="59" t="s">
        <v>332</v>
      </c>
      <c r="R106" s="59" t="s">
        <v>333</v>
      </c>
      <c r="S106" s="16">
        <v>0.1</v>
      </c>
      <c r="T106" s="59" t="s">
        <v>47</v>
      </c>
      <c r="U106" s="59" t="s">
        <v>334</v>
      </c>
      <c r="V106" s="111"/>
      <c r="W106" s="126"/>
      <c r="X106" s="109"/>
      <c r="Y106" s="108"/>
      <c r="Z106" s="18"/>
    </row>
    <row r="107" spans="1:26" s="7" customFormat="1" ht="47" x14ac:dyDescent="0.35">
      <c r="A107" s="112"/>
      <c r="B107" s="112"/>
      <c r="C107" s="114"/>
      <c r="D107" s="114"/>
      <c r="E107" s="114"/>
      <c r="F107" s="113"/>
      <c r="G107" s="102"/>
      <c r="H107" s="101"/>
      <c r="I107" s="102"/>
      <c r="J107" s="107"/>
      <c r="K107" s="135"/>
      <c r="L107" s="104"/>
      <c r="M107" s="118"/>
      <c r="N107" s="106"/>
      <c r="O107" s="92" t="s">
        <v>344</v>
      </c>
      <c r="P107" s="26">
        <v>100</v>
      </c>
      <c r="Q107" s="59" t="s">
        <v>332</v>
      </c>
      <c r="R107" s="59" t="s">
        <v>333</v>
      </c>
      <c r="S107" s="16">
        <v>0.1</v>
      </c>
      <c r="T107" s="59" t="s">
        <v>47</v>
      </c>
      <c r="U107" s="59" t="s">
        <v>334</v>
      </c>
      <c r="V107" s="111"/>
      <c r="W107" s="126"/>
      <c r="X107" s="109"/>
      <c r="Y107" s="108"/>
      <c r="Z107" s="18"/>
    </row>
    <row r="108" spans="1:26" s="7" customFormat="1" ht="47" x14ac:dyDescent="0.35">
      <c r="A108" s="112"/>
      <c r="B108" s="112"/>
      <c r="C108" s="114"/>
      <c r="D108" s="114"/>
      <c r="E108" s="114"/>
      <c r="F108" s="113"/>
      <c r="G108" s="102"/>
      <c r="H108" s="101"/>
      <c r="I108" s="102"/>
      <c r="J108" s="107"/>
      <c r="K108" s="135"/>
      <c r="L108" s="104"/>
      <c r="M108" s="118"/>
      <c r="N108" s="106"/>
      <c r="O108" s="92" t="s">
        <v>345</v>
      </c>
      <c r="P108" s="95">
        <v>8000</v>
      </c>
      <c r="Q108" s="59" t="s">
        <v>332</v>
      </c>
      <c r="R108" s="59" t="s">
        <v>333</v>
      </c>
      <c r="S108" s="16">
        <v>0.1</v>
      </c>
      <c r="T108" s="59" t="s">
        <v>47</v>
      </c>
      <c r="U108" s="59" t="s">
        <v>334</v>
      </c>
      <c r="V108" s="111"/>
      <c r="W108" s="126"/>
      <c r="X108" s="109"/>
      <c r="Y108" s="108"/>
      <c r="Z108" s="18"/>
    </row>
    <row r="109" spans="1:26" s="7" customFormat="1" ht="47" x14ac:dyDescent="0.35">
      <c r="A109" s="112"/>
      <c r="B109" s="112"/>
      <c r="C109" s="114"/>
      <c r="D109" s="114"/>
      <c r="E109" s="114"/>
      <c r="F109" s="113"/>
      <c r="G109" s="102"/>
      <c r="H109" s="101"/>
      <c r="I109" s="102"/>
      <c r="J109" s="107"/>
      <c r="K109" s="135"/>
      <c r="L109" s="104"/>
      <c r="M109" s="118"/>
      <c r="N109" s="106"/>
      <c r="O109" s="92" t="s">
        <v>346</v>
      </c>
      <c r="P109" s="26">
        <v>2</v>
      </c>
      <c r="Q109" s="59" t="s">
        <v>332</v>
      </c>
      <c r="R109" s="59" t="s">
        <v>333</v>
      </c>
      <c r="S109" s="16">
        <v>0.1</v>
      </c>
      <c r="T109" s="59" t="s">
        <v>47</v>
      </c>
      <c r="U109" s="59" t="s">
        <v>334</v>
      </c>
      <c r="V109" s="111"/>
      <c r="W109" s="126"/>
      <c r="X109" s="109"/>
      <c r="Y109" s="108"/>
      <c r="Z109" s="18"/>
    </row>
    <row r="110" spans="1:26" s="7" customFormat="1" ht="70.5" x14ac:dyDescent="0.35">
      <c r="A110" s="112"/>
      <c r="B110" s="112"/>
      <c r="C110" s="114"/>
      <c r="D110" s="114"/>
      <c r="E110" s="114"/>
      <c r="F110" s="113"/>
      <c r="G110" s="102"/>
      <c r="H110" s="101"/>
      <c r="I110" s="102"/>
      <c r="J110" s="107"/>
      <c r="K110" s="135"/>
      <c r="L110" s="104"/>
      <c r="M110" s="118"/>
      <c r="N110" s="106"/>
      <c r="O110" s="92" t="s">
        <v>347</v>
      </c>
      <c r="P110" s="95">
        <v>8000</v>
      </c>
      <c r="Q110" s="59" t="s">
        <v>332</v>
      </c>
      <c r="R110" s="59" t="s">
        <v>333</v>
      </c>
      <c r="S110" s="16">
        <v>0.1</v>
      </c>
      <c r="T110" s="59" t="s">
        <v>47</v>
      </c>
      <c r="U110" s="59" t="s">
        <v>334</v>
      </c>
      <c r="V110" s="111"/>
      <c r="W110" s="126"/>
      <c r="X110" s="109"/>
      <c r="Y110" s="108"/>
      <c r="Z110" s="18"/>
    </row>
    <row r="111" spans="1:26" s="7" customFormat="1" ht="117.5" x14ac:dyDescent="0.35">
      <c r="A111" s="112"/>
      <c r="B111" s="112"/>
      <c r="C111" s="114"/>
      <c r="D111" s="114"/>
      <c r="E111" s="114"/>
      <c r="F111" s="113"/>
      <c r="G111" s="58" t="s">
        <v>213</v>
      </c>
      <c r="H111" s="59" t="s">
        <v>214</v>
      </c>
      <c r="I111" s="58" t="s">
        <v>215</v>
      </c>
      <c r="J111" s="62">
        <v>15</v>
      </c>
      <c r="K111" s="97">
        <v>10</v>
      </c>
      <c r="L111" s="57" t="s">
        <v>348</v>
      </c>
      <c r="M111" s="12">
        <v>2020130010133</v>
      </c>
      <c r="N111" s="65" t="s">
        <v>329</v>
      </c>
      <c r="O111" s="92" t="s">
        <v>577</v>
      </c>
      <c r="P111" s="26">
        <v>10</v>
      </c>
      <c r="Q111" s="59" t="s">
        <v>332</v>
      </c>
      <c r="R111" s="59" t="s">
        <v>333</v>
      </c>
      <c r="S111" s="16">
        <v>1</v>
      </c>
      <c r="T111" s="59" t="s">
        <v>47</v>
      </c>
      <c r="U111" s="59" t="s">
        <v>334</v>
      </c>
      <c r="V111" s="111"/>
      <c r="W111" s="126"/>
      <c r="X111" s="109"/>
      <c r="Y111" s="108"/>
      <c r="Z111" s="18"/>
    </row>
    <row r="112" spans="1:26" s="7" customFormat="1" ht="117.5" x14ac:dyDescent="0.35">
      <c r="A112" s="112"/>
      <c r="B112" s="112"/>
      <c r="C112" s="114"/>
      <c r="D112" s="114"/>
      <c r="E112" s="114"/>
      <c r="F112" s="113"/>
      <c r="G112" s="58" t="s">
        <v>216</v>
      </c>
      <c r="H112" s="59" t="s">
        <v>214</v>
      </c>
      <c r="I112" s="58" t="s">
        <v>217</v>
      </c>
      <c r="J112" s="62">
        <v>5</v>
      </c>
      <c r="K112" s="97">
        <v>2</v>
      </c>
      <c r="L112" s="57" t="s">
        <v>348</v>
      </c>
      <c r="M112" s="12">
        <v>2020130010133</v>
      </c>
      <c r="N112" s="65" t="s">
        <v>329</v>
      </c>
      <c r="O112" s="92" t="s">
        <v>341</v>
      </c>
      <c r="P112" s="26">
        <v>2</v>
      </c>
      <c r="Q112" s="59" t="s">
        <v>332</v>
      </c>
      <c r="R112" s="59" t="s">
        <v>333</v>
      </c>
      <c r="S112" s="16">
        <v>1</v>
      </c>
      <c r="T112" s="59" t="s">
        <v>47</v>
      </c>
      <c r="U112" s="59" t="s">
        <v>334</v>
      </c>
      <c r="V112" s="111"/>
      <c r="W112" s="126"/>
      <c r="X112" s="109"/>
      <c r="Y112" s="108"/>
      <c r="Z112" s="18"/>
    </row>
    <row r="113" spans="1:26" s="7" customFormat="1" ht="70.5" x14ac:dyDescent="0.35">
      <c r="A113" s="112"/>
      <c r="B113" s="112"/>
      <c r="C113" s="114"/>
      <c r="D113" s="114"/>
      <c r="E113" s="114"/>
      <c r="F113" s="113"/>
      <c r="G113" s="102" t="s">
        <v>218</v>
      </c>
      <c r="H113" s="101" t="s">
        <v>219</v>
      </c>
      <c r="I113" s="102" t="s">
        <v>220</v>
      </c>
      <c r="J113" s="107">
        <v>10000</v>
      </c>
      <c r="K113" s="103">
        <v>2000</v>
      </c>
      <c r="L113" s="104" t="s">
        <v>328</v>
      </c>
      <c r="M113" s="118">
        <v>2020130010133</v>
      </c>
      <c r="N113" s="106" t="s">
        <v>329</v>
      </c>
      <c r="O113" s="94" t="s">
        <v>588</v>
      </c>
      <c r="P113" s="26">
        <v>5</v>
      </c>
      <c r="Q113" s="59" t="s">
        <v>332</v>
      </c>
      <c r="R113" s="59" t="s">
        <v>333</v>
      </c>
      <c r="S113" s="16">
        <v>0.33333333333333337</v>
      </c>
      <c r="T113" s="59" t="s">
        <v>221</v>
      </c>
      <c r="U113" s="59" t="s">
        <v>334</v>
      </c>
      <c r="V113" s="111"/>
      <c r="W113" s="126"/>
      <c r="X113" s="109"/>
      <c r="Y113" s="108"/>
      <c r="Z113" s="18"/>
    </row>
    <row r="114" spans="1:26" s="7" customFormat="1" ht="47" x14ac:dyDescent="0.35">
      <c r="A114" s="112"/>
      <c r="B114" s="112"/>
      <c r="C114" s="114"/>
      <c r="D114" s="114"/>
      <c r="E114" s="114"/>
      <c r="F114" s="113"/>
      <c r="G114" s="102"/>
      <c r="H114" s="101"/>
      <c r="I114" s="102"/>
      <c r="J114" s="107"/>
      <c r="K114" s="103"/>
      <c r="L114" s="104"/>
      <c r="M114" s="118"/>
      <c r="N114" s="106"/>
      <c r="O114" s="92" t="s">
        <v>586</v>
      </c>
      <c r="P114" s="26">
        <v>1000</v>
      </c>
      <c r="Q114" s="59" t="s">
        <v>332</v>
      </c>
      <c r="R114" s="59" t="s">
        <v>333</v>
      </c>
      <c r="S114" s="16">
        <v>0.33333333333333337</v>
      </c>
      <c r="T114" s="59" t="s">
        <v>221</v>
      </c>
      <c r="U114" s="59" t="s">
        <v>334</v>
      </c>
      <c r="V114" s="111"/>
      <c r="W114" s="126"/>
      <c r="X114" s="109"/>
      <c r="Y114" s="108"/>
      <c r="Z114" s="18"/>
    </row>
    <row r="115" spans="1:26" s="7" customFormat="1" ht="47" x14ac:dyDescent="0.35">
      <c r="A115" s="112"/>
      <c r="B115" s="112"/>
      <c r="C115" s="114"/>
      <c r="D115" s="114"/>
      <c r="E115" s="114"/>
      <c r="F115" s="113"/>
      <c r="G115" s="102"/>
      <c r="H115" s="101"/>
      <c r="I115" s="102"/>
      <c r="J115" s="107"/>
      <c r="K115" s="103"/>
      <c r="L115" s="104"/>
      <c r="M115" s="118"/>
      <c r="N115" s="106"/>
      <c r="O115" s="92" t="s">
        <v>587</v>
      </c>
      <c r="P115" s="26">
        <v>1000</v>
      </c>
      <c r="Q115" s="59" t="s">
        <v>332</v>
      </c>
      <c r="R115" s="59" t="s">
        <v>333</v>
      </c>
      <c r="S115" s="16">
        <v>0.33333333333333337</v>
      </c>
      <c r="T115" s="59" t="s">
        <v>221</v>
      </c>
      <c r="U115" s="59" t="s">
        <v>334</v>
      </c>
      <c r="V115" s="111"/>
      <c r="W115" s="126"/>
      <c r="X115" s="109"/>
      <c r="Y115" s="108"/>
      <c r="Z115" s="18"/>
    </row>
    <row r="116" spans="1:26" s="37" customFormat="1" ht="28.5" x14ac:dyDescent="0.35">
      <c r="A116" s="74"/>
      <c r="B116" s="74"/>
      <c r="C116" s="42"/>
      <c r="D116" s="42"/>
      <c r="E116" s="42"/>
      <c r="F116" s="28"/>
      <c r="G116" s="29"/>
      <c r="H116" s="30"/>
      <c r="I116" s="29"/>
      <c r="J116" s="31"/>
      <c r="K116" s="99"/>
      <c r="L116" s="35"/>
      <c r="M116" s="46"/>
      <c r="N116" s="73"/>
      <c r="O116" s="29"/>
      <c r="P116" s="32"/>
      <c r="Q116" s="30"/>
      <c r="R116" s="30"/>
      <c r="S116" s="34"/>
      <c r="T116" s="30"/>
      <c r="U116" s="30"/>
      <c r="V116" s="48"/>
      <c r="W116" s="78"/>
      <c r="X116" s="55"/>
      <c r="Y116" s="56"/>
      <c r="Z116" s="39"/>
    </row>
    <row r="117" spans="1:26" s="7" customFormat="1" ht="70.5" x14ac:dyDescent="0.35">
      <c r="A117" s="112" t="s">
        <v>542</v>
      </c>
      <c r="B117" s="112" t="s">
        <v>222</v>
      </c>
      <c r="C117" s="114" t="s">
        <v>223</v>
      </c>
      <c r="D117" s="114" t="s">
        <v>224</v>
      </c>
      <c r="E117" s="114" t="s">
        <v>225</v>
      </c>
      <c r="F117" s="113" t="s">
        <v>226</v>
      </c>
      <c r="G117" s="102" t="s">
        <v>227</v>
      </c>
      <c r="H117" s="101" t="s">
        <v>228</v>
      </c>
      <c r="I117" s="102" t="s">
        <v>229</v>
      </c>
      <c r="J117" s="107">
        <v>7120</v>
      </c>
      <c r="K117" s="103">
        <v>620</v>
      </c>
      <c r="L117" s="104" t="s">
        <v>353</v>
      </c>
      <c r="M117" s="118">
        <v>2020130010099</v>
      </c>
      <c r="N117" s="106" t="s">
        <v>354</v>
      </c>
      <c r="O117" s="92" t="s">
        <v>355</v>
      </c>
      <c r="P117" s="26">
        <v>620</v>
      </c>
      <c r="Q117" s="14" t="s">
        <v>298</v>
      </c>
      <c r="R117" s="59" t="s">
        <v>333</v>
      </c>
      <c r="S117" s="16">
        <v>0.16666666666666669</v>
      </c>
      <c r="T117" s="59" t="s">
        <v>352</v>
      </c>
      <c r="U117" s="121" t="s">
        <v>362</v>
      </c>
      <c r="V117" s="111" t="s">
        <v>280</v>
      </c>
      <c r="W117" s="126">
        <v>24487133</v>
      </c>
      <c r="X117" s="109" t="s">
        <v>363</v>
      </c>
      <c r="Y117" s="117" t="s">
        <v>364</v>
      </c>
      <c r="Z117" s="18"/>
    </row>
    <row r="118" spans="1:26" s="7" customFormat="1" ht="70.5" x14ac:dyDescent="0.35">
      <c r="A118" s="112"/>
      <c r="B118" s="112"/>
      <c r="C118" s="114"/>
      <c r="D118" s="114"/>
      <c r="E118" s="114"/>
      <c r="F118" s="113"/>
      <c r="G118" s="102"/>
      <c r="H118" s="101"/>
      <c r="I118" s="102"/>
      <c r="J118" s="107"/>
      <c r="K118" s="103"/>
      <c r="L118" s="104"/>
      <c r="M118" s="118"/>
      <c r="N118" s="106"/>
      <c r="O118" s="92" t="s">
        <v>356</v>
      </c>
      <c r="P118" s="26">
        <v>620</v>
      </c>
      <c r="Q118" s="14" t="s">
        <v>298</v>
      </c>
      <c r="R118" s="59" t="s">
        <v>333</v>
      </c>
      <c r="S118" s="16">
        <v>0.16666666666666669</v>
      </c>
      <c r="T118" s="59" t="s">
        <v>352</v>
      </c>
      <c r="U118" s="121"/>
      <c r="V118" s="111"/>
      <c r="W118" s="126"/>
      <c r="X118" s="109"/>
      <c r="Y118" s="117"/>
      <c r="Z118" s="18"/>
    </row>
    <row r="119" spans="1:26" s="7" customFormat="1" ht="70.5" x14ac:dyDescent="0.35">
      <c r="A119" s="112"/>
      <c r="B119" s="112"/>
      <c r="C119" s="114"/>
      <c r="D119" s="114"/>
      <c r="E119" s="114"/>
      <c r="F119" s="113"/>
      <c r="G119" s="102"/>
      <c r="H119" s="101"/>
      <c r="I119" s="102"/>
      <c r="J119" s="107"/>
      <c r="K119" s="103"/>
      <c r="L119" s="104"/>
      <c r="M119" s="118"/>
      <c r="N119" s="106"/>
      <c r="O119" s="92" t="s">
        <v>357</v>
      </c>
      <c r="P119" s="26">
        <v>200</v>
      </c>
      <c r="Q119" s="14" t="s">
        <v>298</v>
      </c>
      <c r="R119" s="59" t="s">
        <v>333</v>
      </c>
      <c r="S119" s="16">
        <v>0.16666666666666669</v>
      </c>
      <c r="T119" s="59" t="s">
        <v>352</v>
      </c>
      <c r="U119" s="121"/>
      <c r="V119" s="111"/>
      <c r="W119" s="126"/>
      <c r="X119" s="109"/>
      <c r="Y119" s="117"/>
      <c r="Z119" s="18"/>
    </row>
    <row r="120" spans="1:26" s="7" customFormat="1" ht="94" x14ac:dyDescent="0.35">
      <c r="A120" s="112"/>
      <c r="B120" s="112"/>
      <c r="C120" s="114"/>
      <c r="D120" s="114"/>
      <c r="E120" s="114"/>
      <c r="F120" s="113"/>
      <c r="G120" s="102"/>
      <c r="H120" s="101"/>
      <c r="I120" s="102"/>
      <c r="J120" s="107"/>
      <c r="K120" s="103"/>
      <c r="L120" s="104"/>
      <c r="M120" s="118"/>
      <c r="N120" s="106"/>
      <c r="O120" s="92" t="s">
        <v>358</v>
      </c>
      <c r="P120" s="26">
        <v>30</v>
      </c>
      <c r="Q120" s="59" t="s">
        <v>361</v>
      </c>
      <c r="R120" s="59" t="s">
        <v>361</v>
      </c>
      <c r="S120" s="16">
        <v>0.16666666666666669</v>
      </c>
      <c r="T120" s="59" t="s">
        <v>352</v>
      </c>
      <c r="U120" s="121"/>
      <c r="V120" s="111"/>
      <c r="W120" s="126"/>
      <c r="X120" s="109"/>
      <c r="Y120" s="117"/>
      <c r="Z120" s="18"/>
    </row>
    <row r="121" spans="1:26" s="7" customFormat="1" ht="94" x14ac:dyDescent="0.35">
      <c r="A121" s="112"/>
      <c r="B121" s="112"/>
      <c r="C121" s="114"/>
      <c r="D121" s="114"/>
      <c r="E121" s="114"/>
      <c r="F121" s="113"/>
      <c r="G121" s="102"/>
      <c r="H121" s="101"/>
      <c r="I121" s="102"/>
      <c r="J121" s="107"/>
      <c r="K121" s="103"/>
      <c r="L121" s="104"/>
      <c r="M121" s="118"/>
      <c r="N121" s="106"/>
      <c r="O121" s="92" t="s">
        <v>359</v>
      </c>
      <c r="P121" s="26">
        <v>3</v>
      </c>
      <c r="Q121" s="14" t="s">
        <v>298</v>
      </c>
      <c r="R121" s="59" t="s">
        <v>333</v>
      </c>
      <c r="S121" s="16">
        <v>0.16666666666666669</v>
      </c>
      <c r="T121" s="59" t="s">
        <v>352</v>
      </c>
      <c r="U121" s="121"/>
      <c r="V121" s="111"/>
      <c r="W121" s="126"/>
      <c r="X121" s="109"/>
      <c r="Y121" s="117"/>
      <c r="Z121" s="18"/>
    </row>
    <row r="122" spans="1:26" s="7" customFormat="1" ht="70.5" x14ac:dyDescent="0.35">
      <c r="A122" s="112"/>
      <c r="B122" s="112"/>
      <c r="C122" s="114"/>
      <c r="D122" s="114"/>
      <c r="E122" s="114"/>
      <c r="F122" s="113"/>
      <c r="G122" s="102"/>
      <c r="H122" s="101"/>
      <c r="I122" s="102"/>
      <c r="J122" s="107"/>
      <c r="K122" s="103"/>
      <c r="L122" s="104"/>
      <c r="M122" s="118"/>
      <c r="N122" s="106"/>
      <c r="O122" s="92" t="s">
        <v>360</v>
      </c>
      <c r="P122" s="26">
        <v>120</v>
      </c>
      <c r="Q122" s="14" t="s">
        <v>298</v>
      </c>
      <c r="R122" s="59" t="s">
        <v>333</v>
      </c>
      <c r="S122" s="16">
        <v>0.16666666666666669</v>
      </c>
      <c r="T122" s="59" t="s">
        <v>352</v>
      </c>
      <c r="U122" s="121"/>
      <c r="V122" s="111"/>
      <c r="W122" s="126"/>
      <c r="X122" s="109"/>
      <c r="Y122" s="117"/>
      <c r="Z122" s="18"/>
    </row>
    <row r="123" spans="1:26" s="37" customFormat="1" ht="28.5" x14ac:dyDescent="0.35">
      <c r="A123" s="74"/>
      <c r="B123" s="74"/>
      <c r="C123" s="42"/>
      <c r="D123" s="42"/>
      <c r="E123" s="42"/>
      <c r="F123" s="28"/>
      <c r="G123" s="29"/>
      <c r="H123" s="30"/>
      <c r="I123" s="29"/>
      <c r="J123" s="31"/>
      <c r="K123" s="99"/>
      <c r="L123" s="35"/>
      <c r="M123" s="46"/>
      <c r="N123" s="73"/>
      <c r="O123" s="29"/>
      <c r="P123" s="32"/>
      <c r="Q123" s="49"/>
      <c r="R123" s="30"/>
      <c r="S123" s="34"/>
      <c r="T123" s="30"/>
      <c r="U123" s="38"/>
      <c r="V123" s="48"/>
      <c r="W123" s="78"/>
      <c r="X123" s="55"/>
      <c r="Y123" s="79"/>
      <c r="Z123" s="39"/>
    </row>
    <row r="124" spans="1:26" s="7" customFormat="1" ht="70.5" x14ac:dyDescent="0.35">
      <c r="A124" s="112" t="s">
        <v>542</v>
      </c>
      <c r="B124" s="112" t="s">
        <v>222</v>
      </c>
      <c r="C124" s="114" t="s">
        <v>223</v>
      </c>
      <c r="D124" s="114" t="s">
        <v>224</v>
      </c>
      <c r="E124" s="114" t="s">
        <v>225</v>
      </c>
      <c r="F124" s="113" t="s">
        <v>231</v>
      </c>
      <c r="G124" s="102" t="s">
        <v>232</v>
      </c>
      <c r="H124" s="101">
        <v>0</v>
      </c>
      <c r="I124" s="102" t="s">
        <v>233</v>
      </c>
      <c r="J124" s="107">
        <v>20</v>
      </c>
      <c r="K124" s="103">
        <v>5</v>
      </c>
      <c r="L124" s="104" t="s">
        <v>367</v>
      </c>
      <c r="M124" s="136">
        <v>2020130010100</v>
      </c>
      <c r="N124" s="106" t="s">
        <v>365</v>
      </c>
      <c r="O124" s="92" t="s">
        <v>368</v>
      </c>
      <c r="P124" s="26">
        <v>1</v>
      </c>
      <c r="Q124" s="14" t="s">
        <v>298</v>
      </c>
      <c r="R124" s="59" t="s">
        <v>333</v>
      </c>
      <c r="S124" s="16">
        <v>0.2</v>
      </c>
      <c r="T124" s="59" t="s">
        <v>352</v>
      </c>
      <c r="U124" s="121" t="s">
        <v>362</v>
      </c>
      <c r="V124" s="111" t="s">
        <v>280</v>
      </c>
      <c r="W124" s="126">
        <v>153291675</v>
      </c>
      <c r="X124" s="109" t="s">
        <v>370</v>
      </c>
      <c r="Y124" s="108" t="s">
        <v>371</v>
      </c>
      <c r="Z124" s="18"/>
    </row>
    <row r="125" spans="1:26" s="7" customFormat="1" ht="94" x14ac:dyDescent="0.35">
      <c r="A125" s="112"/>
      <c r="B125" s="112"/>
      <c r="C125" s="114"/>
      <c r="D125" s="114"/>
      <c r="E125" s="114"/>
      <c r="F125" s="113"/>
      <c r="G125" s="102"/>
      <c r="H125" s="101"/>
      <c r="I125" s="102"/>
      <c r="J125" s="107"/>
      <c r="K125" s="103"/>
      <c r="L125" s="104"/>
      <c r="M125" s="136"/>
      <c r="N125" s="106"/>
      <c r="O125" s="92" t="s">
        <v>369</v>
      </c>
      <c r="P125" s="26">
        <v>1</v>
      </c>
      <c r="Q125" s="14" t="s">
        <v>298</v>
      </c>
      <c r="R125" s="59" t="s">
        <v>333</v>
      </c>
      <c r="S125" s="16">
        <v>0.2</v>
      </c>
      <c r="T125" s="59" t="s">
        <v>352</v>
      </c>
      <c r="U125" s="121"/>
      <c r="V125" s="111"/>
      <c r="W125" s="126"/>
      <c r="X125" s="109"/>
      <c r="Y125" s="108"/>
      <c r="Z125" s="18"/>
    </row>
    <row r="126" spans="1:26" s="7" customFormat="1" ht="117.5" x14ac:dyDescent="0.35">
      <c r="A126" s="112"/>
      <c r="B126" s="112"/>
      <c r="C126" s="114"/>
      <c r="D126" s="114"/>
      <c r="E126" s="114"/>
      <c r="F126" s="113"/>
      <c r="G126" s="102"/>
      <c r="H126" s="101"/>
      <c r="I126" s="102"/>
      <c r="J126" s="107"/>
      <c r="K126" s="103"/>
      <c r="L126" s="104"/>
      <c r="M126" s="136"/>
      <c r="N126" s="106"/>
      <c r="O126" s="92" t="s">
        <v>565</v>
      </c>
      <c r="P126" s="26">
        <v>1</v>
      </c>
      <c r="Q126" s="14" t="s">
        <v>298</v>
      </c>
      <c r="R126" s="59" t="s">
        <v>333</v>
      </c>
      <c r="S126" s="16">
        <v>0.2</v>
      </c>
      <c r="T126" s="59" t="s">
        <v>352</v>
      </c>
      <c r="U126" s="121"/>
      <c r="V126" s="111"/>
      <c r="W126" s="126"/>
      <c r="X126" s="109"/>
      <c r="Y126" s="108"/>
      <c r="Z126" s="18"/>
    </row>
    <row r="127" spans="1:26" s="7" customFormat="1" ht="94" x14ac:dyDescent="0.35">
      <c r="A127" s="112"/>
      <c r="B127" s="112"/>
      <c r="C127" s="114"/>
      <c r="D127" s="114"/>
      <c r="E127" s="114"/>
      <c r="F127" s="113"/>
      <c r="G127" s="102"/>
      <c r="H127" s="101"/>
      <c r="I127" s="102"/>
      <c r="J127" s="107"/>
      <c r="K127" s="103"/>
      <c r="L127" s="104"/>
      <c r="M127" s="136"/>
      <c r="N127" s="106"/>
      <c r="O127" s="92" t="s">
        <v>566</v>
      </c>
      <c r="P127" s="26">
        <v>1</v>
      </c>
      <c r="Q127" s="14" t="s">
        <v>298</v>
      </c>
      <c r="R127" s="59" t="s">
        <v>333</v>
      </c>
      <c r="S127" s="16">
        <v>0.2</v>
      </c>
      <c r="T127" s="59" t="s">
        <v>352</v>
      </c>
      <c r="U127" s="121"/>
      <c r="V127" s="111"/>
      <c r="W127" s="126"/>
      <c r="X127" s="109"/>
      <c r="Y127" s="108"/>
      <c r="Z127" s="18"/>
    </row>
    <row r="128" spans="1:26" s="7" customFormat="1" ht="117.5" x14ac:dyDescent="0.35">
      <c r="A128" s="112"/>
      <c r="B128" s="112"/>
      <c r="C128" s="114"/>
      <c r="D128" s="114"/>
      <c r="E128" s="114"/>
      <c r="F128" s="113"/>
      <c r="G128" s="102"/>
      <c r="H128" s="101"/>
      <c r="I128" s="102"/>
      <c r="J128" s="107"/>
      <c r="K128" s="103"/>
      <c r="L128" s="104"/>
      <c r="M128" s="136"/>
      <c r="N128" s="65" t="s">
        <v>366</v>
      </c>
      <c r="O128" s="92" t="s">
        <v>567</v>
      </c>
      <c r="P128" s="26">
        <v>1</v>
      </c>
      <c r="Q128" s="14" t="s">
        <v>298</v>
      </c>
      <c r="R128" s="59" t="s">
        <v>333</v>
      </c>
      <c r="S128" s="16">
        <v>0.2</v>
      </c>
      <c r="T128" s="59" t="s">
        <v>352</v>
      </c>
      <c r="U128" s="121"/>
      <c r="V128" s="111"/>
      <c r="W128" s="126"/>
      <c r="X128" s="109"/>
      <c r="Y128" s="108"/>
      <c r="Z128" s="18"/>
    </row>
    <row r="129" spans="1:26" s="7" customFormat="1" ht="212.25" customHeight="1" x14ac:dyDescent="0.35">
      <c r="A129" s="112"/>
      <c r="B129" s="112"/>
      <c r="C129" s="114"/>
      <c r="D129" s="114"/>
      <c r="E129" s="114"/>
      <c r="F129" s="113"/>
      <c r="G129" s="58" t="s">
        <v>234</v>
      </c>
      <c r="H129" s="59" t="s">
        <v>235</v>
      </c>
      <c r="I129" s="58" t="s">
        <v>236</v>
      </c>
      <c r="J129" s="9">
        <v>20</v>
      </c>
      <c r="K129" s="97">
        <v>2</v>
      </c>
      <c r="L129" s="57" t="s">
        <v>367</v>
      </c>
      <c r="M129" s="88">
        <v>2020130010100</v>
      </c>
      <c r="N129" s="65" t="s">
        <v>558</v>
      </c>
      <c r="O129" s="92" t="s">
        <v>568</v>
      </c>
      <c r="P129" s="26">
        <v>1</v>
      </c>
      <c r="Q129" s="14" t="s">
        <v>298</v>
      </c>
      <c r="R129" s="59" t="s">
        <v>333</v>
      </c>
      <c r="S129" s="16">
        <v>1</v>
      </c>
      <c r="T129" s="59" t="s">
        <v>352</v>
      </c>
      <c r="U129" s="121"/>
      <c r="V129" s="111"/>
      <c r="W129" s="126"/>
      <c r="X129" s="109"/>
      <c r="Y129" s="108"/>
      <c r="Z129" s="18"/>
    </row>
    <row r="130" spans="1:26" s="37" customFormat="1" ht="28.5" x14ac:dyDescent="0.35">
      <c r="A130" s="74"/>
      <c r="B130" s="74"/>
      <c r="C130" s="42"/>
      <c r="D130" s="42"/>
      <c r="E130" s="42"/>
      <c r="F130" s="28"/>
      <c r="G130" s="29"/>
      <c r="H130" s="30"/>
      <c r="I130" s="29"/>
      <c r="J130" s="89"/>
      <c r="K130" s="99"/>
      <c r="L130" s="35"/>
      <c r="M130" s="90"/>
      <c r="N130" s="73"/>
      <c r="O130" s="29"/>
      <c r="P130" s="32"/>
      <c r="Q130" s="49"/>
      <c r="R130" s="30"/>
      <c r="S130" s="34"/>
      <c r="T130" s="30"/>
      <c r="U130" s="38"/>
      <c r="V130" s="48"/>
      <c r="W130" s="78"/>
      <c r="X130" s="55"/>
      <c r="Y130" s="56"/>
      <c r="Z130" s="39"/>
    </row>
    <row r="131" spans="1:26" s="7" customFormat="1" ht="117.5" x14ac:dyDescent="0.35">
      <c r="A131" s="112" t="s">
        <v>542</v>
      </c>
      <c r="B131" s="112" t="s">
        <v>222</v>
      </c>
      <c r="C131" s="114" t="s">
        <v>223</v>
      </c>
      <c r="D131" s="114" t="s">
        <v>224</v>
      </c>
      <c r="E131" s="114" t="s">
        <v>225</v>
      </c>
      <c r="F131" s="113" t="s">
        <v>237</v>
      </c>
      <c r="G131" s="102" t="s">
        <v>238</v>
      </c>
      <c r="H131" s="101" t="s">
        <v>235</v>
      </c>
      <c r="I131" s="102" t="s">
        <v>239</v>
      </c>
      <c r="J131" s="107">
        <v>4</v>
      </c>
      <c r="K131" s="103">
        <v>4</v>
      </c>
      <c r="L131" s="104" t="s">
        <v>375</v>
      </c>
      <c r="M131" s="118">
        <v>2020130010098</v>
      </c>
      <c r="N131" s="106" t="s">
        <v>372</v>
      </c>
      <c r="O131" s="92" t="s">
        <v>569</v>
      </c>
      <c r="P131" s="26">
        <v>2</v>
      </c>
      <c r="Q131" s="14" t="s">
        <v>298</v>
      </c>
      <c r="R131" s="59" t="s">
        <v>333</v>
      </c>
      <c r="S131" s="16">
        <v>0.16666666666666669</v>
      </c>
      <c r="T131" s="59" t="s">
        <v>230</v>
      </c>
      <c r="U131" s="121" t="s">
        <v>362</v>
      </c>
      <c r="V131" s="111" t="s">
        <v>280</v>
      </c>
      <c r="W131" s="126">
        <v>171055204</v>
      </c>
      <c r="X131" s="109" t="s">
        <v>380</v>
      </c>
      <c r="Y131" s="117" t="s">
        <v>381</v>
      </c>
      <c r="Z131" s="18"/>
    </row>
    <row r="132" spans="1:26" s="7" customFormat="1" ht="70.5" x14ac:dyDescent="0.35">
      <c r="A132" s="112"/>
      <c r="B132" s="112"/>
      <c r="C132" s="114"/>
      <c r="D132" s="114"/>
      <c r="E132" s="114"/>
      <c r="F132" s="113"/>
      <c r="G132" s="102"/>
      <c r="H132" s="101"/>
      <c r="I132" s="102"/>
      <c r="J132" s="107"/>
      <c r="K132" s="103"/>
      <c r="L132" s="104"/>
      <c r="M132" s="118"/>
      <c r="N132" s="106"/>
      <c r="O132" s="92" t="s">
        <v>570</v>
      </c>
      <c r="P132" s="26">
        <v>6</v>
      </c>
      <c r="Q132" s="14" t="s">
        <v>298</v>
      </c>
      <c r="R132" s="59" t="s">
        <v>333</v>
      </c>
      <c r="S132" s="16">
        <v>0.16666666666666669</v>
      </c>
      <c r="T132" s="59" t="s">
        <v>230</v>
      </c>
      <c r="U132" s="121"/>
      <c r="V132" s="111"/>
      <c r="W132" s="126"/>
      <c r="X132" s="109"/>
      <c r="Y132" s="117"/>
      <c r="Z132" s="18"/>
    </row>
    <row r="133" spans="1:26" s="7" customFormat="1" ht="70.5" x14ac:dyDescent="0.35">
      <c r="A133" s="112"/>
      <c r="B133" s="112"/>
      <c r="C133" s="114"/>
      <c r="D133" s="114"/>
      <c r="E133" s="114"/>
      <c r="F133" s="113"/>
      <c r="G133" s="102"/>
      <c r="H133" s="101"/>
      <c r="I133" s="102"/>
      <c r="J133" s="107"/>
      <c r="K133" s="103"/>
      <c r="L133" s="104"/>
      <c r="M133" s="118"/>
      <c r="N133" s="106"/>
      <c r="O133" s="92" t="s">
        <v>571</v>
      </c>
      <c r="P133" s="26">
        <v>3</v>
      </c>
      <c r="Q133" s="14" t="s">
        <v>379</v>
      </c>
      <c r="R133" s="59" t="s">
        <v>333</v>
      </c>
      <c r="S133" s="16">
        <v>0.16666666666666669</v>
      </c>
      <c r="T133" s="59" t="s">
        <v>230</v>
      </c>
      <c r="U133" s="121"/>
      <c r="V133" s="111"/>
      <c r="W133" s="126"/>
      <c r="X133" s="109"/>
      <c r="Y133" s="117"/>
      <c r="Z133" s="18"/>
    </row>
    <row r="134" spans="1:26" s="7" customFormat="1" ht="47" x14ac:dyDescent="0.35">
      <c r="A134" s="112"/>
      <c r="B134" s="112"/>
      <c r="C134" s="114"/>
      <c r="D134" s="114"/>
      <c r="E134" s="114"/>
      <c r="F134" s="113"/>
      <c r="G134" s="102"/>
      <c r="H134" s="101"/>
      <c r="I134" s="102"/>
      <c r="J134" s="107"/>
      <c r="K134" s="103"/>
      <c r="L134" s="104"/>
      <c r="M134" s="118"/>
      <c r="N134" s="106"/>
      <c r="O134" s="92" t="s">
        <v>572</v>
      </c>
      <c r="P134" s="26">
        <v>1</v>
      </c>
      <c r="Q134" s="14" t="s">
        <v>298</v>
      </c>
      <c r="R134" s="59" t="s">
        <v>333</v>
      </c>
      <c r="S134" s="16">
        <v>0.16666666666666669</v>
      </c>
      <c r="T134" s="59" t="s">
        <v>230</v>
      </c>
      <c r="U134" s="121"/>
      <c r="V134" s="111"/>
      <c r="W134" s="126"/>
      <c r="X134" s="109"/>
      <c r="Y134" s="117"/>
      <c r="Z134" s="18"/>
    </row>
    <row r="135" spans="1:26" s="7" customFormat="1" ht="117.5" x14ac:dyDescent="0.35">
      <c r="A135" s="112"/>
      <c r="B135" s="112"/>
      <c r="C135" s="114"/>
      <c r="D135" s="114"/>
      <c r="E135" s="114"/>
      <c r="F135" s="113"/>
      <c r="G135" s="102"/>
      <c r="H135" s="101"/>
      <c r="I135" s="102"/>
      <c r="J135" s="107"/>
      <c r="K135" s="103"/>
      <c r="L135" s="104"/>
      <c r="M135" s="118"/>
      <c r="N135" s="106" t="s">
        <v>373</v>
      </c>
      <c r="O135" s="92" t="s">
        <v>573</v>
      </c>
      <c r="P135" s="26">
        <v>3</v>
      </c>
      <c r="Q135" s="14" t="s">
        <v>298</v>
      </c>
      <c r="R135" s="59" t="s">
        <v>333</v>
      </c>
      <c r="S135" s="16">
        <v>0.16666666666666669</v>
      </c>
      <c r="T135" s="59" t="s">
        <v>230</v>
      </c>
      <c r="U135" s="121"/>
      <c r="V135" s="111"/>
      <c r="W135" s="126"/>
      <c r="X135" s="109"/>
      <c r="Y135" s="117"/>
      <c r="Z135" s="18"/>
    </row>
    <row r="136" spans="1:26" s="7" customFormat="1" ht="141" x14ac:dyDescent="0.35">
      <c r="A136" s="112"/>
      <c r="B136" s="112"/>
      <c r="C136" s="114"/>
      <c r="D136" s="114"/>
      <c r="E136" s="114"/>
      <c r="F136" s="113"/>
      <c r="G136" s="102"/>
      <c r="H136" s="101"/>
      <c r="I136" s="102"/>
      <c r="J136" s="107"/>
      <c r="K136" s="103"/>
      <c r="L136" s="104"/>
      <c r="M136" s="118"/>
      <c r="N136" s="106"/>
      <c r="O136" s="92" t="s">
        <v>374</v>
      </c>
      <c r="P136" s="26">
        <v>6</v>
      </c>
      <c r="Q136" s="14" t="s">
        <v>298</v>
      </c>
      <c r="R136" s="59" t="s">
        <v>333</v>
      </c>
      <c r="S136" s="16">
        <v>0.16666666666666669</v>
      </c>
      <c r="T136" s="59" t="s">
        <v>230</v>
      </c>
      <c r="U136" s="121"/>
      <c r="V136" s="111"/>
      <c r="W136" s="126"/>
      <c r="X136" s="109"/>
      <c r="Y136" s="117"/>
      <c r="Z136" s="18"/>
    </row>
    <row r="137" spans="1:26" s="7" customFormat="1" ht="188" x14ac:dyDescent="0.35">
      <c r="A137" s="112"/>
      <c r="B137" s="112"/>
      <c r="C137" s="114"/>
      <c r="D137" s="114"/>
      <c r="E137" s="114"/>
      <c r="F137" s="113"/>
      <c r="G137" s="58" t="s">
        <v>240</v>
      </c>
      <c r="H137" s="59">
        <v>0</v>
      </c>
      <c r="I137" s="58" t="s">
        <v>241</v>
      </c>
      <c r="J137" s="62">
        <v>1</v>
      </c>
      <c r="K137" s="100">
        <v>0.5</v>
      </c>
      <c r="L137" s="57" t="s">
        <v>375</v>
      </c>
      <c r="M137" s="12">
        <v>2020130010098</v>
      </c>
      <c r="N137" s="106" t="s">
        <v>376</v>
      </c>
      <c r="O137" s="92" t="s">
        <v>377</v>
      </c>
      <c r="P137" s="26">
        <v>0.5</v>
      </c>
      <c r="Q137" s="14" t="s">
        <v>298</v>
      </c>
      <c r="R137" s="59" t="s">
        <v>333</v>
      </c>
      <c r="S137" s="16">
        <v>1</v>
      </c>
      <c r="T137" s="59" t="s">
        <v>352</v>
      </c>
      <c r="U137" s="121"/>
      <c r="V137" s="111"/>
      <c r="W137" s="126"/>
      <c r="X137" s="109"/>
      <c r="Y137" s="117"/>
      <c r="Z137" s="18"/>
    </row>
    <row r="138" spans="1:26" s="7" customFormat="1" ht="117.5" x14ac:dyDescent="0.35">
      <c r="A138" s="112"/>
      <c r="B138" s="112"/>
      <c r="C138" s="114"/>
      <c r="D138" s="114"/>
      <c r="E138" s="114"/>
      <c r="F138" s="113"/>
      <c r="G138" s="58" t="s">
        <v>242</v>
      </c>
      <c r="H138" s="59" t="s">
        <v>243</v>
      </c>
      <c r="I138" s="58" t="s">
        <v>244</v>
      </c>
      <c r="J138" s="62">
        <v>1</v>
      </c>
      <c r="K138" s="100">
        <v>0.1</v>
      </c>
      <c r="L138" s="57" t="s">
        <v>375</v>
      </c>
      <c r="M138" s="12">
        <v>2020130010098</v>
      </c>
      <c r="N138" s="106"/>
      <c r="O138" s="92" t="s">
        <v>378</v>
      </c>
      <c r="P138" s="26">
        <v>0.1</v>
      </c>
      <c r="Q138" s="14" t="s">
        <v>298</v>
      </c>
      <c r="R138" s="59" t="s">
        <v>333</v>
      </c>
      <c r="S138" s="16">
        <v>1</v>
      </c>
      <c r="T138" s="59" t="s">
        <v>352</v>
      </c>
      <c r="U138" s="121"/>
      <c r="V138" s="111"/>
      <c r="W138" s="126"/>
      <c r="X138" s="109"/>
      <c r="Y138" s="117"/>
      <c r="Z138" s="18"/>
    </row>
    <row r="139" spans="1:26" s="37" customFormat="1" ht="28.5" x14ac:dyDescent="0.35">
      <c r="A139" s="74"/>
      <c r="B139" s="74"/>
      <c r="C139" s="42"/>
      <c r="D139" s="42"/>
      <c r="E139" s="42"/>
      <c r="F139" s="28"/>
      <c r="G139" s="29"/>
      <c r="H139" s="30"/>
      <c r="I139" s="29"/>
      <c r="J139" s="31"/>
      <c r="K139" s="99"/>
      <c r="L139" s="35"/>
      <c r="M139" s="46"/>
      <c r="N139" s="73"/>
      <c r="O139" s="29"/>
      <c r="P139" s="32"/>
      <c r="Q139" s="49"/>
      <c r="R139" s="30"/>
      <c r="S139" s="34"/>
      <c r="T139" s="30"/>
      <c r="U139" s="38"/>
      <c r="V139" s="48"/>
      <c r="W139" s="78"/>
      <c r="X139" s="55"/>
      <c r="Y139" s="79"/>
      <c r="Z139" s="39"/>
    </row>
    <row r="140" spans="1:26" s="7" customFormat="1" ht="93" customHeight="1" x14ac:dyDescent="0.35">
      <c r="A140" s="112" t="s">
        <v>542</v>
      </c>
      <c r="B140" s="112" t="s">
        <v>245</v>
      </c>
      <c r="C140" s="114" t="s">
        <v>246</v>
      </c>
      <c r="D140" s="130" t="s">
        <v>247</v>
      </c>
      <c r="E140" s="114" t="s">
        <v>248</v>
      </c>
      <c r="F140" s="113" t="s">
        <v>544</v>
      </c>
      <c r="G140" s="102" t="s">
        <v>249</v>
      </c>
      <c r="H140" s="101">
        <v>0</v>
      </c>
      <c r="I140" s="102" t="s">
        <v>250</v>
      </c>
      <c r="J140" s="107">
        <v>1</v>
      </c>
      <c r="K140" s="103">
        <v>1</v>
      </c>
      <c r="L140" s="104" t="s">
        <v>383</v>
      </c>
      <c r="M140" s="118">
        <v>2020130010161</v>
      </c>
      <c r="N140" s="106" t="s">
        <v>562</v>
      </c>
      <c r="O140" s="92" t="s">
        <v>384</v>
      </c>
      <c r="P140" s="26">
        <v>2</v>
      </c>
      <c r="Q140" s="14" t="s">
        <v>298</v>
      </c>
      <c r="R140" s="59" t="s">
        <v>333</v>
      </c>
      <c r="S140" s="16">
        <v>0.5</v>
      </c>
      <c r="T140" s="59" t="s">
        <v>47</v>
      </c>
      <c r="U140" s="121" t="s">
        <v>386</v>
      </c>
      <c r="V140" s="111" t="s">
        <v>280</v>
      </c>
      <c r="W140" s="110">
        <v>275835522</v>
      </c>
      <c r="X140" s="109" t="s">
        <v>388</v>
      </c>
      <c r="Y140" s="108" t="s">
        <v>387</v>
      </c>
      <c r="Z140" s="21"/>
    </row>
    <row r="141" spans="1:26" s="7" customFormat="1" ht="70.5" x14ac:dyDescent="0.35">
      <c r="A141" s="112"/>
      <c r="B141" s="112"/>
      <c r="C141" s="114"/>
      <c r="D141" s="130"/>
      <c r="E141" s="114"/>
      <c r="F141" s="113"/>
      <c r="G141" s="102"/>
      <c r="H141" s="101"/>
      <c r="I141" s="102"/>
      <c r="J141" s="107"/>
      <c r="K141" s="103"/>
      <c r="L141" s="104"/>
      <c r="M141" s="118"/>
      <c r="N141" s="106"/>
      <c r="O141" s="92" t="s">
        <v>385</v>
      </c>
      <c r="P141" s="26">
        <v>1</v>
      </c>
      <c r="Q141" s="14" t="s">
        <v>298</v>
      </c>
      <c r="R141" s="59" t="s">
        <v>333</v>
      </c>
      <c r="S141" s="16">
        <v>0.5</v>
      </c>
      <c r="T141" s="59" t="s">
        <v>47</v>
      </c>
      <c r="U141" s="121"/>
      <c r="V141" s="111"/>
      <c r="W141" s="110"/>
      <c r="X141" s="109"/>
      <c r="Y141" s="108"/>
      <c r="Z141" s="21"/>
    </row>
    <row r="142" spans="1:26" s="37" customFormat="1" ht="26" x14ac:dyDescent="0.35">
      <c r="A142" s="112"/>
      <c r="B142" s="112"/>
      <c r="C142" s="114"/>
      <c r="D142" s="130"/>
      <c r="E142" s="114"/>
      <c r="F142" s="113"/>
      <c r="G142" s="29"/>
      <c r="H142" s="30"/>
      <c r="I142" s="29"/>
      <c r="J142" s="31"/>
      <c r="K142" s="99"/>
      <c r="L142" s="35"/>
      <c r="M142" s="46"/>
      <c r="N142" s="73"/>
      <c r="O142" s="29"/>
      <c r="P142" s="32"/>
      <c r="Q142" s="49"/>
      <c r="R142" s="30"/>
      <c r="S142" s="34"/>
      <c r="T142" s="30"/>
      <c r="U142" s="121"/>
      <c r="V142" s="111"/>
      <c r="W142" s="110"/>
      <c r="X142" s="109"/>
      <c r="Y142" s="108"/>
      <c r="Z142" s="50"/>
    </row>
    <row r="143" spans="1:26" s="7" customFormat="1" ht="117.5" x14ac:dyDescent="0.35">
      <c r="A143" s="112"/>
      <c r="B143" s="112"/>
      <c r="C143" s="114"/>
      <c r="D143" s="130"/>
      <c r="E143" s="114"/>
      <c r="F143" s="113"/>
      <c r="G143" s="58" t="s">
        <v>382</v>
      </c>
      <c r="H143" s="59" t="s">
        <v>251</v>
      </c>
      <c r="I143" s="58" t="s">
        <v>252</v>
      </c>
      <c r="J143" s="62">
        <v>4</v>
      </c>
      <c r="K143" s="97">
        <v>1</v>
      </c>
      <c r="L143" s="57" t="s">
        <v>383</v>
      </c>
      <c r="M143" s="12">
        <v>2020130010161</v>
      </c>
      <c r="N143" s="65" t="s">
        <v>389</v>
      </c>
      <c r="O143" s="92" t="s">
        <v>390</v>
      </c>
      <c r="P143" s="26">
        <v>1</v>
      </c>
      <c r="Q143" s="14" t="s">
        <v>298</v>
      </c>
      <c r="R143" s="59" t="s">
        <v>333</v>
      </c>
      <c r="S143" s="16">
        <v>1</v>
      </c>
      <c r="T143" s="59" t="s">
        <v>47</v>
      </c>
      <c r="U143" s="121"/>
      <c r="V143" s="111"/>
      <c r="W143" s="110"/>
      <c r="X143" s="109"/>
      <c r="Y143" s="108"/>
      <c r="Z143" s="21"/>
    </row>
    <row r="144" spans="1:26" s="37" customFormat="1" ht="28.5" x14ac:dyDescent="0.35">
      <c r="A144" s="74"/>
      <c r="B144" s="74"/>
      <c r="C144" s="42"/>
      <c r="D144" s="86"/>
      <c r="E144" s="42"/>
      <c r="F144" s="28"/>
      <c r="G144" s="29"/>
      <c r="H144" s="30"/>
      <c r="I144" s="29"/>
      <c r="J144" s="31"/>
      <c r="K144" s="99"/>
      <c r="L144" s="35"/>
      <c r="M144" s="77"/>
      <c r="N144" s="35"/>
      <c r="O144" s="30"/>
      <c r="P144" s="32"/>
      <c r="Q144" s="30"/>
      <c r="R144" s="30"/>
      <c r="S144" s="34"/>
      <c r="T144" s="30"/>
      <c r="U144" s="38"/>
      <c r="V144" s="48"/>
      <c r="W144" s="78"/>
      <c r="X144" s="55"/>
      <c r="Y144" s="79"/>
      <c r="Z144" s="39"/>
    </row>
    <row r="145" spans="1:26" s="7" customFormat="1" ht="252" x14ac:dyDescent="0.35">
      <c r="A145" s="72" t="s">
        <v>542</v>
      </c>
      <c r="B145" s="72" t="s">
        <v>253</v>
      </c>
      <c r="C145" s="66" t="s">
        <v>254</v>
      </c>
      <c r="D145" s="66" t="s">
        <v>23</v>
      </c>
      <c r="E145" s="66" t="s">
        <v>255</v>
      </c>
      <c r="F145" s="91" t="s">
        <v>256</v>
      </c>
      <c r="G145" s="58" t="s">
        <v>257</v>
      </c>
      <c r="H145" s="59" t="s">
        <v>258</v>
      </c>
      <c r="I145" s="58" t="s">
        <v>259</v>
      </c>
      <c r="J145" s="62">
        <v>15</v>
      </c>
      <c r="K145" s="97">
        <v>2</v>
      </c>
      <c r="L145" s="57" t="s">
        <v>392</v>
      </c>
      <c r="M145" s="12">
        <v>2020130010113</v>
      </c>
      <c r="N145" s="65" t="s">
        <v>393</v>
      </c>
      <c r="O145" s="92" t="s">
        <v>394</v>
      </c>
      <c r="P145" s="26">
        <v>2</v>
      </c>
      <c r="Q145" s="14" t="s">
        <v>298</v>
      </c>
      <c r="R145" s="59" t="s">
        <v>333</v>
      </c>
      <c r="S145" s="16">
        <v>1</v>
      </c>
      <c r="T145" s="59" t="s">
        <v>47</v>
      </c>
      <c r="U145" s="63" t="s">
        <v>391</v>
      </c>
      <c r="V145" s="17" t="s">
        <v>280</v>
      </c>
      <c r="W145" s="70">
        <v>82430582</v>
      </c>
      <c r="X145" s="60" t="s">
        <v>396</v>
      </c>
      <c r="Y145" s="61" t="s">
        <v>395</v>
      </c>
      <c r="Z145" s="18"/>
    </row>
  </sheetData>
  <mergeCells count="417">
    <mergeCell ref="I131:I136"/>
    <mergeCell ref="H131:H136"/>
    <mergeCell ref="G131:G136"/>
    <mergeCell ref="M131:M136"/>
    <mergeCell ref="L131:L136"/>
    <mergeCell ref="N137:N138"/>
    <mergeCell ref="U131:U138"/>
    <mergeCell ref="V131:V138"/>
    <mergeCell ref="W131:W138"/>
    <mergeCell ref="W124:W129"/>
    <mergeCell ref="X124:X129"/>
    <mergeCell ref="Y124:Y129"/>
    <mergeCell ref="N131:N134"/>
    <mergeCell ref="N135:N136"/>
    <mergeCell ref="K131:K136"/>
    <mergeCell ref="J131:J136"/>
    <mergeCell ref="X131:X138"/>
    <mergeCell ref="Y131:Y138"/>
    <mergeCell ref="V117:V122"/>
    <mergeCell ref="W117:W122"/>
    <mergeCell ref="X117:X122"/>
    <mergeCell ref="Y117:Y122"/>
    <mergeCell ref="B117:B122"/>
    <mergeCell ref="C117:C122"/>
    <mergeCell ref="D117:D122"/>
    <mergeCell ref="E117:E122"/>
    <mergeCell ref="B124:B129"/>
    <mergeCell ref="C124:C129"/>
    <mergeCell ref="D124:D129"/>
    <mergeCell ref="E124:E129"/>
    <mergeCell ref="N124:N127"/>
    <mergeCell ref="I124:I128"/>
    <mergeCell ref="H124:H128"/>
    <mergeCell ref="G124:G128"/>
    <mergeCell ref="J124:J128"/>
    <mergeCell ref="K124:K128"/>
    <mergeCell ref="L124:L128"/>
    <mergeCell ref="M124:M128"/>
    <mergeCell ref="F117:F122"/>
    <mergeCell ref="F124:F129"/>
    <mergeCell ref="U124:U129"/>
    <mergeCell ref="V124:V129"/>
    <mergeCell ref="G117:G122"/>
    <mergeCell ref="H117:H122"/>
    <mergeCell ref="I117:I122"/>
    <mergeCell ref="J117:J122"/>
    <mergeCell ref="K117:K122"/>
    <mergeCell ref="L117:L122"/>
    <mergeCell ref="M117:M122"/>
    <mergeCell ref="N117:N122"/>
    <mergeCell ref="U117:U122"/>
    <mergeCell ref="I113:I115"/>
    <mergeCell ref="G113:G115"/>
    <mergeCell ref="H113:H115"/>
    <mergeCell ref="G100:G110"/>
    <mergeCell ref="H100:H110"/>
    <mergeCell ref="I100:I110"/>
    <mergeCell ref="J100:J110"/>
    <mergeCell ref="K101:K110"/>
    <mergeCell ref="L88:L91"/>
    <mergeCell ref="L101:L110"/>
    <mergeCell ref="V88:V91"/>
    <mergeCell ref="X88:X91"/>
    <mergeCell ref="W88:W91"/>
    <mergeCell ref="V93:V96"/>
    <mergeCell ref="W93:W96"/>
    <mergeCell ref="X93:X96"/>
    <mergeCell ref="N93:N96"/>
    <mergeCell ref="Y88:Y91"/>
    <mergeCell ref="J113:J115"/>
    <mergeCell ref="K113:K115"/>
    <mergeCell ref="L113:L115"/>
    <mergeCell ref="M113:M115"/>
    <mergeCell ref="N113:N115"/>
    <mergeCell ref="M88:M91"/>
    <mergeCell ref="N88:N91"/>
    <mergeCell ref="Y93:Y96"/>
    <mergeCell ref="M101:M110"/>
    <mergeCell ref="N101:N110"/>
    <mergeCell ref="V101:V115"/>
    <mergeCell ref="X101:X115"/>
    <mergeCell ref="W101:W115"/>
    <mergeCell ref="Y101:Y115"/>
    <mergeCell ref="V74:V77"/>
    <mergeCell ref="W74:W77"/>
    <mergeCell ref="X74:X77"/>
    <mergeCell ref="Y74:Y77"/>
    <mergeCell ref="Y79:Y82"/>
    <mergeCell ref="X79:X82"/>
    <mergeCell ref="W79:W82"/>
    <mergeCell ref="C80:C82"/>
    <mergeCell ref="D80:D82"/>
    <mergeCell ref="E80:E82"/>
    <mergeCell ref="L73:L76"/>
    <mergeCell ref="M73:M76"/>
    <mergeCell ref="N73:N76"/>
    <mergeCell ref="T73:T76"/>
    <mergeCell ref="K73:K76"/>
    <mergeCell ref="J73:J76"/>
    <mergeCell ref="I73:I76"/>
    <mergeCell ref="H73:H76"/>
    <mergeCell ref="G73:G76"/>
    <mergeCell ref="X84:X86"/>
    <mergeCell ref="W84:W86"/>
    <mergeCell ref="V84:V86"/>
    <mergeCell ref="Y84:Y86"/>
    <mergeCell ref="J84:J85"/>
    <mergeCell ref="K84:K85"/>
    <mergeCell ref="G84:G85"/>
    <mergeCell ref="H84:H85"/>
    <mergeCell ref="I84:I85"/>
    <mergeCell ref="L84:L86"/>
    <mergeCell ref="M84:M86"/>
    <mergeCell ref="N84:N86"/>
    <mergeCell ref="D10:D18"/>
    <mergeCell ref="E10:E18"/>
    <mergeCell ref="D35:D37"/>
    <mergeCell ref="C35:C37"/>
    <mergeCell ref="B35:B37"/>
    <mergeCell ref="A35:A37"/>
    <mergeCell ref="A58:A60"/>
    <mergeCell ref="B58:B60"/>
    <mergeCell ref="D58:D60"/>
    <mergeCell ref="C58:C60"/>
    <mergeCell ref="C20:C25"/>
    <mergeCell ref="C27:C33"/>
    <mergeCell ref="A44:A50"/>
    <mergeCell ref="E140:E143"/>
    <mergeCell ref="D140:D143"/>
    <mergeCell ref="C140:C143"/>
    <mergeCell ref="B140:B143"/>
    <mergeCell ref="A39:A42"/>
    <mergeCell ref="E39:E42"/>
    <mergeCell ref="D39:D42"/>
    <mergeCell ref="C39:C42"/>
    <mergeCell ref="B39:B42"/>
    <mergeCell ref="A62:A65"/>
    <mergeCell ref="A131:A138"/>
    <mergeCell ref="A70:A71"/>
    <mergeCell ref="A117:A122"/>
    <mergeCell ref="A124:A129"/>
    <mergeCell ref="A73:A77"/>
    <mergeCell ref="A88:A91"/>
    <mergeCell ref="A79:A82"/>
    <mergeCell ref="A84:A86"/>
    <mergeCell ref="A93:A98"/>
    <mergeCell ref="A100:A115"/>
    <mergeCell ref="A140:A143"/>
    <mergeCell ref="B67:B68"/>
    <mergeCell ref="A67:A68"/>
    <mergeCell ref="E58:E60"/>
    <mergeCell ref="F67:F68"/>
    <mergeCell ref="E67:E68"/>
    <mergeCell ref="D67:D68"/>
    <mergeCell ref="C67:C68"/>
    <mergeCell ref="F131:F138"/>
    <mergeCell ref="B131:B138"/>
    <mergeCell ref="C131:C138"/>
    <mergeCell ref="D131:D138"/>
    <mergeCell ref="E131:E138"/>
    <mergeCell ref="F84:F86"/>
    <mergeCell ref="F88:F91"/>
    <mergeCell ref="B93:B98"/>
    <mergeCell ref="F93:F96"/>
    <mergeCell ref="E88:E91"/>
    <mergeCell ref="D88:D91"/>
    <mergeCell ref="C88:C91"/>
    <mergeCell ref="B88:B91"/>
    <mergeCell ref="B100:B115"/>
    <mergeCell ref="C100:C115"/>
    <mergeCell ref="D100:D115"/>
    <mergeCell ref="E100:E115"/>
    <mergeCell ref="E2:E8"/>
    <mergeCell ref="D2:D8"/>
    <mergeCell ref="C2:C8"/>
    <mergeCell ref="B2:B8"/>
    <mergeCell ref="A2:A8"/>
    <mergeCell ref="F2:F8"/>
    <mergeCell ref="C84:C86"/>
    <mergeCell ref="D84:D86"/>
    <mergeCell ref="E84:E86"/>
    <mergeCell ref="F44:F50"/>
    <mergeCell ref="B20:B25"/>
    <mergeCell ref="B27:B33"/>
    <mergeCell ref="A27:A33"/>
    <mergeCell ref="A20:A25"/>
    <mergeCell ref="A10:A18"/>
    <mergeCell ref="E70:E71"/>
    <mergeCell ref="D70:D71"/>
    <mergeCell ref="C70:C71"/>
    <mergeCell ref="B70:B71"/>
    <mergeCell ref="E62:E65"/>
    <mergeCell ref="D62:D65"/>
    <mergeCell ref="C62:C65"/>
    <mergeCell ref="B62:B65"/>
    <mergeCell ref="B79:B82"/>
    <mergeCell ref="F10:F18"/>
    <mergeCell ref="G24:G25"/>
    <mergeCell ref="H27:H29"/>
    <mergeCell ref="G27:G29"/>
    <mergeCell ref="H30:H31"/>
    <mergeCell ref="G30:G31"/>
    <mergeCell ref="H32:H33"/>
    <mergeCell ref="G32:G33"/>
    <mergeCell ref="B44:B50"/>
    <mergeCell ref="C44:C49"/>
    <mergeCell ref="D44:D47"/>
    <mergeCell ref="G16:G17"/>
    <mergeCell ref="G13:G15"/>
    <mergeCell ref="H35:H37"/>
    <mergeCell ref="G35:G37"/>
    <mergeCell ref="F35:F37"/>
    <mergeCell ref="E35:E37"/>
    <mergeCell ref="G44:G49"/>
    <mergeCell ref="H44:H47"/>
    <mergeCell ref="H39:H41"/>
    <mergeCell ref="G39:G41"/>
    <mergeCell ref="F39:F42"/>
    <mergeCell ref="B10:B18"/>
    <mergeCell ref="C10:C18"/>
    <mergeCell ref="L44:L50"/>
    <mergeCell ref="M44:M50"/>
    <mergeCell ref="N44:N50"/>
    <mergeCell ref="V44:V50"/>
    <mergeCell ref="W44:W50"/>
    <mergeCell ref="X44:X50"/>
    <mergeCell ref="H140:H141"/>
    <mergeCell ref="G140:G141"/>
    <mergeCell ref="X140:X143"/>
    <mergeCell ref="W140:W143"/>
    <mergeCell ref="K140:K141"/>
    <mergeCell ref="J140:J141"/>
    <mergeCell ref="U140:U143"/>
    <mergeCell ref="V140:V143"/>
    <mergeCell ref="N140:N141"/>
    <mergeCell ref="M140:M141"/>
    <mergeCell ref="L140:L141"/>
    <mergeCell ref="I52:I54"/>
    <mergeCell ref="H52:H54"/>
    <mergeCell ref="G52:G54"/>
    <mergeCell ref="N58:N60"/>
    <mergeCell ref="G59:G60"/>
    <mergeCell ref="H59:H60"/>
    <mergeCell ref="V58:V60"/>
    <mergeCell ref="W27:W33"/>
    <mergeCell ref="X27:X33"/>
    <mergeCell ref="F58:F60"/>
    <mergeCell ref="F62:F65"/>
    <mergeCell ref="F70:F71"/>
    <mergeCell ref="Y44:Y50"/>
    <mergeCell ref="H11:H12"/>
    <mergeCell ref="I11:I12"/>
    <mergeCell ref="J11:J12"/>
    <mergeCell ref="K11:K12"/>
    <mergeCell ref="J13:J15"/>
    <mergeCell ref="I13:I15"/>
    <mergeCell ref="H13:H15"/>
    <mergeCell ref="K13:K15"/>
    <mergeCell ref="K16:K17"/>
    <mergeCell ref="J16:J17"/>
    <mergeCell ref="I16:I17"/>
    <mergeCell ref="H16:H17"/>
    <mergeCell ref="L10:L18"/>
    <mergeCell ref="M10:M18"/>
    <mergeCell ref="N10:N18"/>
    <mergeCell ref="W10:W18"/>
    <mergeCell ref="X10:X18"/>
    <mergeCell ref="Y10:Y18"/>
    <mergeCell ref="Z11:Z18"/>
    <mergeCell ref="K20:K21"/>
    <mergeCell ref="J20:J21"/>
    <mergeCell ref="I20:I21"/>
    <mergeCell ref="H20:H21"/>
    <mergeCell ref="G20:G21"/>
    <mergeCell ref="K22:K23"/>
    <mergeCell ref="J22:J23"/>
    <mergeCell ref="I22:I23"/>
    <mergeCell ref="H22:H23"/>
    <mergeCell ref="G22:G23"/>
    <mergeCell ref="L20:L25"/>
    <mergeCell ref="M20:M25"/>
    <mergeCell ref="N20:N25"/>
    <mergeCell ref="T20:T21"/>
    <mergeCell ref="W20:W25"/>
    <mergeCell ref="X20:X25"/>
    <mergeCell ref="Y20:Y25"/>
    <mergeCell ref="Z20:Z25"/>
    <mergeCell ref="V10:V18"/>
    <mergeCell ref="G11:G12"/>
    <mergeCell ref="K24:K25"/>
    <mergeCell ref="J24:J25"/>
    <mergeCell ref="Y27:Y33"/>
    <mergeCell ref="Z27:Z33"/>
    <mergeCell ref="E27:E33"/>
    <mergeCell ref="F27:F33"/>
    <mergeCell ref="F20:F25"/>
    <mergeCell ref="E20:E25"/>
    <mergeCell ref="D20:D25"/>
    <mergeCell ref="V20:V25"/>
    <mergeCell ref="V27:V33"/>
    <mergeCell ref="D27:D33"/>
    <mergeCell ref="I27:I29"/>
    <mergeCell ref="K27:K29"/>
    <mergeCell ref="J30:J31"/>
    <mergeCell ref="I30:I31"/>
    <mergeCell ref="K30:K31"/>
    <mergeCell ref="J32:J33"/>
    <mergeCell ref="I32:I33"/>
    <mergeCell ref="K32:K33"/>
    <mergeCell ref="L27:L33"/>
    <mergeCell ref="M27:M33"/>
    <mergeCell ref="N27:N33"/>
    <mergeCell ref="I24:I25"/>
    <mergeCell ref="H24:H25"/>
    <mergeCell ref="J27:J29"/>
    <mergeCell ref="X3:X8"/>
    <mergeCell ref="Y3:Y8"/>
    <mergeCell ref="J4:J6"/>
    <mergeCell ref="K4:K6"/>
    <mergeCell ref="T4:T6"/>
    <mergeCell ref="U4:U6"/>
    <mergeCell ref="H4:H6"/>
    <mergeCell ref="G4:G6"/>
    <mergeCell ref="I4:I6"/>
    <mergeCell ref="V3:V8"/>
    <mergeCell ref="L3:L8"/>
    <mergeCell ref="M3:M8"/>
    <mergeCell ref="N3:N8"/>
    <mergeCell ref="I35:I37"/>
    <mergeCell ref="K35:K37"/>
    <mergeCell ref="J35:J37"/>
    <mergeCell ref="M35:M37"/>
    <mergeCell ref="L35:L37"/>
    <mergeCell ref="N35:N37"/>
    <mergeCell ref="Y35:Y37"/>
    <mergeCell ref="X35:X37"/>
    <mergeCell ref="I39:I41"/>
    <mergeCell ref="X39:X42"/>
    <mergeCell ref="Y39:Y42"/>
    <mergeCell ref="V39:V42"/>
    <mergeCell ref="V35:V37"/>
    <mergeCell ref="J39:J41"/>
    <mergeCell ref="K39:K41"/>
    <mergeCell ref="L39:L42"/>
    <mergeCell ref="M39:M42"/>
    <mergeCell ref="N39:N42"/>
    <mergeCell ref="T39:T42"/>
    <mergeCell ref="U39:U42"/>
    <mergeCell ref="F52:F54"/>
    <mergeCell ref="E52:E54"/>
    <mergeCell ref="D52:D54"/>
    <mergeCell ref="C52:C54"/>
    <mergeCell ref="B52:B54"/>
    <mergeCell ref="A52:A54"/>
    <mergeCell ref="Y58:Y60"/>
    <mergeCell ref="X58:X60"/>
    <mergeCell ref="W58:W60"/>
    <mergeCell ref="K52:K54"/>
    <mergeCell ref="J52:J54"/>
    <mergeCell ref="L52:L54"/>
    <mergeCell ref="M52:M54"/>
    <mergeCell ref="N52:N54"/>
    <mergeCell ref="T52:T54"/>
    <mergeCell ref="U52:U54"/>
    <mergeCell ref="X52:X54"/>
    <mergeCell ref="Y52:Y54"/>
    <mergeCell ref="V52:V54"/>
    <mergeCell ref="I59:I60"/>
    <mergeCell ref="K59:K60"/>
    <mergeCell ref="J59:J60"/>
    <mergeCell ref="L58:L60"/>
    <mergeCell ref="M58:M60"/>
    <mergeCell ref="I140:I141"/>
    <mergeCell ref="B84:B86"/>
    <mergeCell ref="B73:B77"/>
    <mergeCell ref="V62:V65"/>
    <mergeCell ref="W62:W65"/>
    <mergeCell ref="X62:X65"/>
    <mergeCell ref="Y62:Y65"/>
    <mergeCell ref="L67:L68"/>
    <mergeCell ref="M67:M68"/>
    <mergeCell ref="N67:N68"/>
    <mergeCell ref="K67:K68"/>
    <mergeCell ref="I67:I68"/>
    <mergeCell ref="J67:J68"/>
    <mergeCell ref="Y140:Y143"/>
    <mergeCell ref="F79:F82"/>
    <mergeCell ref="D73:D77"/>
    <mergeCell ref="C73:C77"/>
    <mergeCell ref="E73:E77"/>
    <mergeCell ref="F73:F77"/>
    <mergeCell ref="F100:F115"/>
    <mergeCell ref="E93:E98"/>
    <mergeCell ref="D93:D98"/>
    <mergeCell ref="C93:C98"/>
    <mergeCell ref="F140:F143"/>
    <mergeCell ref="Y67:Y68"/>
    <mergeCell ref="X67:X68"/>
    <mergeCell ref="W67:W68"/>
    <mergeCell ref="V67:V68"/>
    <mergeCell ref="N70:N71"/>
    <mergeCell ref="M70:M71"/>
    <mergeCell ref="L70:L71"/>
    <mergeCell ref="W70:W71"/>
    <mergeCell ref="X70:X71"/>
    <mergeCell ref="Y70:Y71"/>
    <mergeCell ref="V70:V71"/>
    <mergeCell ref="H67:H68"/>
    <mergeCell ref="G67:G68"/>
    <mergeCell ref="K63:K64"/>
    <mergeCell ref="L63:L64"/>
    <mergeCell ref="M63:M64"/>
    <mergeCell ref="N63:N64"/>
    <mergeCell ref="G63:G64"/>
    <mergeCell ref="H63:H64"/>
    <mergeCell ref="I63:I64"/>
    <mergeCell ref="J63:J6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 MARINA SEVERICHE MONROY</cp:lastModifiedBy>
  <dcterms:created xsi:type="dcterms:W3CDTF">2020-09-01T19:39:40Z</dcterms:created>
  <dcterms:modified xsi:type="dcterms:W3CDTF">2020-10-01T15:30:05Z</dcterms:modified>
</cp:coreProperties>
</file>